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32" windowWidth="20736" windowHeight="9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8" i="1"/>
  <c r="H88"/>
  <c r="I88"/>
  <c r="B191"/>
  <c r="A191"/>
  <c r="L190"/>
  <c r="J190"/>
  <c r="I190"/>
  <c r="H190"/>
  <c r="G190"/>
  <c r="F190"/>
  <c r="B181"/>
  <c r="A181"/>
  <c r="L180"/>
  <c r="J180"/>
  <c r="J191" s="1"/>
  <c r="I180"/>
  <c r="I191" s="1"/>
  <c r="H180"/>
  <c r="G180"/>
  <c r="F180"/>
  <c r="F191" s="1"/>
  <c r="B172"/>
  <c r="A172"/>
  <c r="L171"/>
  <c r="J171"/>
  <c r="I171"/>
  <c r="H171"/>
  <c r="G171"/>
  <c r="F171"/>
  <c r="B162"/>
  <c r="A162"/>
  <c r="L161"/>
  <c r="L172" s="1"/>
  <c r="J161"/>
  <c r="J172" s="1"/>
  <c r="I161"/>
  <c r="I172" s="1"/>
  <c r="H161"/>
  <c r="G161"/>
  <c r="G172" s="1"/>
  <c r="F161"/>
  <c r="B154"/>
  <c r="A154"/>
  <c r="L153"/>
  <c r="J153"/>
  <c r="I153"/>
  <c r="H153"/>
  <c r="G153"/>
  <c r="F153"/>
  <c r="B144"/>
  <c r="A144"/>
  <c r="L143"/>
  <c r="J143"/>
  <c r="I143"/>
  <c r="H143"/>
  <c r="H154" s="1"/>
  <c r="G143"/>
  <c r="G154" s="1"/>
  <c r="F143"/>
  <c r="B137"/>
  <c r="A137"/>
  <c r="L136"/>
  <c r="J136"/>
  <c r="I136"/>
  <c r="H136"/>
  <c r="G136"/>
  <c r="F136"/>
  <c r="B127"/>
  <c r="A127"/>
  <c r="L126"/>
  <c r="J126"/>
  <c r="I126"/>
  <c r="H126"/>
  <c r="G126"/>
  <c r="F126"/>
  <c r="B118"/>
  <c r="A118"/>
  <c r="L117"/>
  <c r="J117"/>
  <c r="I117"/>
  <c r="H117"/>
  <c r="G117"/>
  <c r="F117"/>
  <c r="B108"/>
  <c r="A108"/>
  <c r="L107"/>
  <c r="J107"/>
  <c r="I107"/>
  <c r="H107"/>
  <c r="G107"/>
  <c r="F107"/>
  <c r="B99"/>
  <c r="A99"/>
  <c r="L98"/>
  <c r="J98"/>
  <c r="I98"/>
  <c r="H98"/>
  <c r="G98"/>
  <c r="F98"/>
  <c r="B89"/>
  <c r="A89"/>
  <c r="L88"/>
  <c r="J88"/>
  <c r="F88"/>
  <c r="B80"/>
  <c r="A80"/>
  <c r="L79"/>
  <c r="J79"/>
  <c r="I79"/>
  <c r="H79"/>
  <c r="G79"/>
  <c r="F79"/>
  <c r="B70"/>
  <c r="A70"/>
  <c r="L69"/>
  <c r="J69"/>
  <c r="I69"/>
  <c r="H69"/>
  <c r="G69"/>
  <c r="F69"/>
  <c r="B60"/>
  <c r="A60"/>
  <c r="L59"/>
  <c r="J59"/>
  <c r="I59"/>
  <c r="H59"/>
  <c r="G59"/>
  <c r="F59"/>
  <c r="B50"/>
  <c r="A50"/>
  <c r="L49"/>
  <c r="J49"/>
  <c r="I49"/>
  <c r="H49"/>
  <c r="G49"/>
  <c r="F49"/>
  <c r="B42"/>
  <c r="A42"/>
  <c r="L41"/>
  <c r="J41"/>
  <c r="I41"/>
  <c r="H41"/>
  <c r="G41"/>
  <c r="F41"/>
  <c r="B32"/>
  <c r="A32"/>
  <c r="L31"/>
  <c r="J31"/>
  <c r="I31"/>
  <c r="H31"/>
  <c r="G31"/>
  <c r="F31"/>
  <c r="B22"/>
  <c r="A22"/>
  <c r="L21"/>
  <c r="J21"/>
  <c r="I21"/>
  <c r="H21"/>
  <c r="G21"/>
  <c r="F21"/>
  <c r="B12"/>
  <c r="A12"/>
  <c r="L11"/>
  <c r="J11"/>
  <c r="I11"/>
  <c r="H11"/>
  <c r="H22" s="1"/>
  <c r="G11"/>
  <c r="F11"/>
  <c r="H191" l="1"/>
  <c r="G191"/>
  <c r="L154"/>
  <c r="I137"/>
  <c r="G137"/>
  <c r="L191"/>
  <c r="H172"/>
  <c r="F172"/>
  <c r="I154"/>
  <c r="J154"/>
  <c r="F154"/>
  <c r="H137"/>
  <c r="L137"/>
  <c r="J137"/>
  <c r="F137"/>
  <c r="L118"/>
  <c r="H118"/>
  <c r="G118"/>
  <c r="J118"/>
  <c r="I118"/>
  <c r="F118"/>
  <c r="G99"/>
  <c r="H99"/>
  <c r="J99"/>
  <c r="I99"/>
  <c r="F99"/>
  <c r="L99"/>
  <c r="L80"/>
  <c r="J80"/>
  <c r="I80"/>
  <c r="H80"/>
  <c r="G80"/>
  <c r="F80"/>
  <c r="F60"/>
  <c r="I60"/>
  <c r="H60"/>
  <c r="G60"/>
  <c r="J60"/>
  <c r="L60"/>
  <c r="L42"/>
  <c r="J42"/>
  <c r="I42"/>
  <c r="H42"/>
  <c r="G42"/>
  <c r="F42"/>
  <c r="L22"/>
  <c r="J22"/>
  <c r="F22"/>
  <c r="I22"/>
  <c r="G22"/>
  <c r="J192" l="1"/>
  <c r="H192"/>
  <c r="L192"/>
  <c r="F192"/>
  <c r="I192"/>
  <c r="G192"/>
</calcChain>
</file>

<file path=xl/sharedStrings.xml><?xml version="1.0" encoding="utf-8"?>
<sst xmlns="http://schemas.openxmlformats.org/spreadsheetml/2006/main" count="316" uniqueCount="99">
  <si>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</si>
  <si>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</si>
  <si>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</si>
  <si>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</si>
  <si>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</si>
  <si>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</si>
  <si>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</si>
  <si>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</si>
  <si>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</si>
  <si>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</si>
  <si>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</si>
  <si>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</si>
  <si>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</si>
  <si>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</si>
  <si>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</si>
  <si>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</si>
  <si>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</si>
  <si>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</si>
  <si>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</si>
  <si>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</si>
  <si>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</si>
  <si>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</si>
  <si>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</si>
  <si>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</si>
  <si>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</si>
  <si>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</si>
  <si>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</si>
  <si>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</si>
  <si>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</si>
  <si>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</si>
  <si>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</si>
  <si>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</si>
  <si>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</si>
  <si>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</si>
  <si>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</si>
  <si>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</si>
  <si>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</si>
  <si>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</si>
  <si>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</si>
  <si>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</si>
  <si>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Хлеб пшеничный</t>
  </si>
  <si>
    <t>Сок фруктовый</t>
  </si>
  <si>
    <t>Бутерброд с сыром</t>
  </si>
  <si>
    <t>515\576</t>
  </si>
  <si>
    <t>Суп картофельный рыбный</t>
  </si>
  <si>
    <t>Шницель мясной</t>
  </si>
  <si>
    <t>Напиток яблочный</t>
  </si>
  <si>
    <t>Хлеб ржаной</t>
  </si>
  <si>
    <t>Котлета из мяса кур</t>
  </si>
  <si>
    <t>Картофельное пюре</t>
  </si>
  <si>
    <t>Чай с сахаром</t>
  </si>
  <si>
    <t>Огурцы свежие порционные</t>
  </si>
  <si>
    <t>Суп картофельный с бобовыми ( горохом лущёным) с мясом</t>
  </si>
  <si>
    <t>Печень по строгановски</t>
  </si>
  <si>
    <t>Рис отварной</t>
  </si>
  <si>
    <t>Оладьи с повидло</t>
  </si>
  <si>
    <t>Кофейный напиток на молоке</t>
  </si>
  <si>
    <t>Йогурт</t>
  </si>
  <si>
    <t>Котлета по- хлыновски</t>
  </si>
  <si>
    <t>Каша гречневая рассыпчатая</t>
  </si>
  <si>
    <t>Компот из кураги</t>
  </si>
  <si>
    <t>Биточки мясные</t>
  </si>
  <si>
    <t>Макаронные изделия отварные</t>
  </si>
  <si>
    <t>Банан</t>
  </si>
  <si>
    <t>Помидоры свежие порционные</t>
  </si>
  <si>
    <t>Рагу с птицей</t>
  </si>
  <si>
    <t>Напиток лимонный</t>
  </si>
  <si>
    <t>Запеканка творожная с молоком сгущенным</t>
  </si>
  <si>
    <t>Яблоко</t>
  </si>
  <si>
    <t>Суп из овощей со сметаной с мясом</t>
  </si>
  <si>
    <t>Биточки рыбные по домашнему</t>
  </si>
  <si>
    <t>Компот из смеси фруктов</t>
  </si>
  <si>
    <t>Каша " Дружба молочная жидкая с маслом сливочным"</t>
  </si>
  <si>
    <t>Тефтели мясные с томатным соусом</t>
  </si>
  <si>
    <t>Суп картофельный с бобовыми ( с горохом лущеным) с мясом</t>
  </si>
  <si>
    <t>Гуляш из говядины</t>
  </si>
  <si>
    <t>Напиток апельсиновый</t>
  </si>
  <si>
    <t>Оладьи с молоком сгущенным</t>
  </si>
  <si>
    <t>Йогурт фруктовый</t>
  </si>
  <si>
    <t>Суп с макаронными изделиями с курой</t>
  </si>
  <si>
    <t>Рагу овощное</t>
  </si>
  <si>
    <t>Компот из смеси сухофруктов</t>
  </si>
  <si>
    <t>Котлета рыбная</t>
  </si>
  <si>
    <t>Печенье</t>
  </si>
  <si>
    <t>Плов с мясом</t>
  </si>
  <si>
    <t>Омлет натуральный с сыром</t>
  </si>
  <si>
    <t>Бутерброд с маслом сливочным</t>
  </si>
  <si>
    <t>Компот из яблок</t>
  </si>
  <si>
    <t>Борщ из свежей капусты с картофелем и сметаной</t>
  </si>
  <si>
    <t>Рассольник Ленинградский с мясом</t>
  </si>
  <si>
    <t>Суп картофельный с яйцом</t>
  </si>
  <si>
    <t>Котлета натуральная из птицы</t>
  </si>
  <si>
    <t>Семеновская средняя школа</t>
  </si>
  <si>
    <t>Директор</t>
  </si>
  <si>
    <t>Безворотняя И.А.</t>
  </si>
  <si>
    <t>Каша рисовая молочная с маслом сливочным</t>
  </si>
  <si>
    <t>конд.изделие без крема</t>
  </si>
  <si>
    <t>кисломол.</t>
  </si>
  <si>
    <t>Щи из свежей капусты с картофелем и сметаной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</si>
</sst>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wrapText="1"/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D24" sqref="D2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customHeight="1">
      <c r="A1" s="1" t="s">
        <v>7</v>
      </c>
      <c r="C1" s="54" t="s">
        <v>92</v>
      </c>
      <c r="D1" s="55"/>
      <c r="E1" s="56"/>
      <c r="F1" s="12" t="s">
        <v>16</v>
      </c>
      <c r="G1" s="2" t="s">
        <v>17</v>
      </c>
      <c r="H1" s="57" t="s">
        <v>93</v>
      </c>
      <c r="I1" s="57"/>
      <c r="J1" s="57"/>
      <c r="K1" s="57"/>
    </row>
    <row r="2" spans="1:12" ht="17.399999999999999">
      <c r="A2" s="35" t="s">
        <v>6</v>
      </c>
      <c r="C2" s="2"/>
      <c r="G2" s="2" t="s">
        <v>18</v>
      </c>
      <c r="H2" s="57" t="s">
        <v>94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95</v>
      </c>
      <c r="F6" s="40">
        <v>200</v>
      </c>
      <c r="G6" s="40">
        <v>3</v>
      </c>
      <c r="H6" s="40">
        <v>7</v>
      </c>
      <c r="I6" s="40">
        <v>30</v>
      </c>
      <c r="J6" s="40">
        <v>195</v>
      </c>
      <c r="K6" s="41">
        <v>182</v>
      </c>
      <c r="L6" s="40">
        <v>20.91</v>
      </c>
    </row>
    <row r="7" spans="1:12" ht="14.4">
      <c r="A7" s="23"/>
      <c r="B7" s="15"/>
      <c r="C7" s="11"/>
      <c r="D7" s="7" t="s">
        <v>22</v>
      </c>
      <c r="E7" s="42" t="s">
        <v>39</v>
      </c>
      <c r="F7" s="43">
        <v>200</v>
      </c>
      <c r="G7" s="43">
        <v>5</v>
      </c>
      <c r="H7" s="43">
        <v>5</v>
      </c>
      <c r="I7" s="43">
        <v>33</v>
      </c>
      <c r="J7" s="43">
        <v>198</v>
      </c>
      <c r="K7" s="44">
        <v>694</v>
      </c>
      <c r="L7" s="43">
        <v>19.05</v>
      </c>
    </row>
    <row r="8" spans="1:12" ht="14.4">
      <c r="A8" s="23"/>
      <c r="B8" s="15"/>
      <c r="C8" s="11"/>
      <c r="D8" s="7" t="s">
        <v>23</v>
      </c>
      <c r="E8" s="42" t="s">
        <v>40</v>
      </c>
      <c r="F8" s="43">
        <v>20</v>
      </c>
      <c r="G8" s="43">
        <v>2</v>
      </c>
      <c r="H8" s="43">
        <v>0</v>
      </c>
      <c r="I8" s="43">
        <v>10</v>
      </c>
      <c r="J8" s="43">
        <v>52</v>
      </c>
      <c r="K8" s="44"/>
      <c r="L8" s="43">
        <v>1.6</v>
      </c>
    </row>
    <row r="9" spans="1:12" ht="14.4">
      <c r="A9" s="23"/>
      <c r="B9" s="15"/>
      <c r="C9" s="11"/>
      <c r="D9" s="6" t="s">
        <v>23</v>
      </c>
      <c r="E9" s="42" t="s">
        <v>42</v>
      </c>
      <c r="F9" s="43">
        <v>35</v>
      </c>
      <c r="G9" s="43">
        <v>5</v>
      </c>
      <c r="H9" s="43">
        <v>5</v>
      </c>
      <c r="I9" s="43">
        <v>10</v>
      </c>
      <c r="J9" s="43">
        <v>170</v>
      </c>
      <c r="K9" s="44">
        <v>3</v>
      </c>
      <c r="L9" s="43">
        <v>16.440000000000001</v>
      </c>
    </row>
    <row r="10" spans="1:12" ht="14.4">
      <c r="A10" s="23"/>
      <c r="B10" s="15"/>
      <c r="C10" s="11"/>
      <c r="D10" s="6" t="s">
        <v>30</v>
      </c>
      <c r="E10" s="42" t="s">
        <v>41</v>
      </c>
      <c r="F10" s="43">
        <v>200</v>
      </c>
      <c r="G10" s="43">
        <v>1</v>
      </c>
      <c r="H10" s="43">
        <v>0</v>
      </c>
      <c r="I10" s="43">
        <v>20</v>
      </c>
      <c r="J10" s="43">
        <v>85</v>
      </c>
      <c r="K10" s="44">
        <v>707</v>
      </c>
      <c r="L10" s="43">
        <v>17</v>
      </c>
    </row>
    <row r="11" spans="1:12" ht="14.4">
      <c r="A11" s="24"/>
      <c r="B11" s="17"/>
      <c r="C11" s="8"/>
      <c r="D11" s="18" t="s">
        <v>33</v>
      </c>
      <c r="E11" s="9"/>
      <c r="F11" s="19">
        <f>SUM(F6:F10)</f>
        <v>655</v>
      </c>
      <c r="G11" s="19">
        <f>SUM(G6:G10)</f>
        <v>16</v>
      </c>
      <c r="H11" s="19">
        <f>SUM(H6:H10)</f>
        <v>17</v>
      </c>
      <c r="I11" s="19">
        <f>SUM(I6:I10)</f>
        <v>103</v>
      </c>
      <c r="J11" s="19">
        <f>SUM(J6:J10)</f>
        <v>700</v>
      </c>
      <c r="K11" s="25"/>
      <c r="L11" s="19">
        <f>SUM(L6:L10)</f>
        <v>75</v>
      </c>
    </row>
    <row r="12" spans="1:12" ht="14.4">
      <c r="A12" s="26">
        <f>A6</f>
        <v>1</v>
      </c>
      <c r="B12" s="13">
        <f>B6</f>
        <v>1</v>
      </c>
      <c r="C12" s="10" t="s">
        <v>25</v>
      </c>
      <c r="D12" s="7" t="s">
        <v>26</v>
      </c>
      <c r="E12" s="42" t="s">
        <v>51</v>
      </c>
      <c r="F12" s="43">
        <v>60</v>
      </c>
      <c r="G12" s="43">
        <v>0</v>
      </c>
      <c r="H12" s="43">
        <v>0</v>
      </c>
      <c r="I12" s="43">
        <v>6</v>
      </c>
      <c r="J12" s="43">
        <v>36</v>
      </c>
      <c r="K12" s="44" t="s">
        <v>43</v>
      </c>
      <c r="L12" s="43">
        <v>5.5</v>
      </c>
    </row>
    <row r="13" spans="1:12" ht="14.4">
      <c r="A13" s="23"/>
      <c r="B13" s="15"/>
      <c r="C13" s="11"/>
      <c r="D13" s="7" t="s">
        <v>27</v>
      </c>
      <c r="E13" s="42" t="s">
        <v>44</v>
      </c>
      <c r="F13" s="43">
        <v>250</v>
      </c>
      <c r="G13" s="43">
        <v>5</v>
      </c>
      <c r="H13" s="43">
        <v>3</v>
      </c>
      <c r="I13" s="43">
        <v>21</v>
      </c>
      <c r="J13" s="43">
        <v>133</v>
      </c>
      <c r="K13" s="44">
        <v>133</v>
      </c>
      <c r="L13" s="43">
        <v>17.98</v>
      </c>
    </row>
    <row r="14" spans="1:12" ht="14.4">
      <c r="A14" s="23"/>
      <c r="B14" s="15"/>
      <c r="C14" s="11"/>
      <c r="D14" s="7" t="s">
        <v>28</v>
      </c>
      <c r="E14" s="42" t="s">
        <v>45</v>
      </c>
      <c r="F14" s="43">
        <v>100</v>
      </c>
      <c r="G14" s="43">
        <v>13</v>
      </c>
      <c r="H14" s="43">
        <v>12</v>
      </c>
      <c r="I14" s="43">
        <v>13</v>
      </c>
      <c r="J14" s="43">
        <v>261</v>
      </c>
      <c r="K14" s="44">
        <v>451</v>
      </c>
      <c r="L14" s="43">
        <v>32.61</v>
      </c>
    </row>
    <row r="15" spans="1:12" ht="14.4">
      <c r="A15" s="23"/>
      <c r="B15" s="15"/>
      <c r="C15" s="11"/>
      <c r="D15" s="7" t="s">
        <v>29</v>
      </c>
      <c r="E15" s="42" t="s">
        <v>62</v>
      </c>
      <c r="F15" s="43">
        <v>150</v>
      </c>
      <c r="G15" s="43">
        <v>5</v>
      </c>
      <c r="H15" s="43">
        <v>9</v>
      </c>
      <c r="I15" s="43">
        <v>34</v>
      </c>
      <c r="J15" s="43">
        <v>245</v>
      </c>
      <c r="K15" s="44">
        <v>516</v>
      </c>
      <c r="L15" s="43">
        <v>8.15</v>
      </c>
    </row>
    <row r="16" spans="1:12" ht="14.4">
      <c r="A16" s="23"/>
      <c r="B16" s="15"/>
      <c r="C16" s="11"/>
      <c r="D16" s="7" t="s">
        <v>30</v>
      </c>
      <c r="E16" s="42" t="s">
        <v>46</v>
      </c>
      <c r="F16" s="43">
        <v>200</v>
      </c>
      <c r="G16" s="43">
        <v>0</v>
      </c>
      <c r="H16" s="43">
        <v>0</v>
      </c>
      <c r="I16" s="43">
        <v>50</v>
      </c>
      <c r="J16" s="43">
        <v>142</v>
      </c>
      <c r="K16" s="44">
        <v>631</v>
      </c>
      <c r="L16" s="43">
        <v>7.03</v>
      </c>
    </row>
    <row r="17" spans="1:12" ht="14.4">
      <c r="A17" s="23"/>
      <c r="B17" s="15"/>
      <c r="C17" s="11"/>
      <c r="D17" s="7" t="s">
        <v>31</v>
      </c>
      <c r="E17" s="42" t="s">
        <v>40</v>
      </c>
      <c r="F17" s="43">
        <v>20</v>
      </c>
      <c r="G17" s="43">
        <v>2</v>
      </c>
      <c r="H17" s="43">
        <v>0</v>
      </c>
      <c r="I17" s="43">
        <v>10</v>
      </c>
      <c r="J17" s="43">
        <v>52</v>
      </c>
      <c r="K17" s="44"/>
      <c r="L17" s="43">
        <v>1.6</v>
      </c>
    </row>
    <row r="18" spans="1:12" ht="14.4">
      <c r="A18" s="23"/>
      <c r="B18" s="15"/>
      <c r="C18" s="11"/>
      <c r="D18" s="7" t="s">
        <v>32</v>
      </c>
      <c r="E18" s="42" t="s">
        <v>47</v>
      </c>
      <c r="F18" s="43">
        <v>40</v>
      </c>
      <c r="G18" s="43">
        <v>3</v>
      </c>
      <c r="H18" s="43">
        <v>0</v>
      </c>
      <c r="I18" s="43">
        <v>20</v>
      </c>
      <c r="J18" s="43">
        <v>92</v>
      </c>
      <c r="K18" s="44"/>
      <c r="L18" s="43">
        <v>2.13</v>
      </c>
    </row>
    <row r="19" spans="1:12" ht="14.4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4"/>
      <c r="B21" s="17"/>
      <c r="C21" s="8"/>
      <c r="D21" s="18" t="s">
        <v>33</v>
      </c>
      <c r="E21" s="9"/>
      <c r="F21" s="19">
        <f>SUM(F12:F20)</f>
        <v>820</v>
      </c>
      <c r="G21" s="19">
        <f t="shared" ref="G21:J21" si="0">SUM(G12:G20)</f>
        <v>28</v>
      </c>
      <c r="H21" s="19">
        <f t="shared" si="0"/>
        <v>24</v>
      </c>
      <c r="I21" s="19">
        <f t="shared" si="0"/>
        <v>154</v>
      </c>
      <c r="J21" s="19">
        <f t="shared" si="0"/>
        <v>961</v>
      </c>
      <c r="K21" s="25"/>
      <c r="L21" s="19">
        <f t="shared" ref="L21" si="1">SUM(L12:L20)</f>
        <v>75</v>
      </c>
    </row>
    <row r="22" spans="1:12" ht="15" thickBot="1">
      <c r="A22" s="29">
        <f>A6</f>
        <v>1</v>
      </c>
      <c r="B22" s="30">
        <f>B6</f>
        <v>1</v>
      </c>
      <c r="C22" s="51" t="s">
        <v>4</v>
      </c>
      <c r="D22" s="52"/>
      <c r="E22" s="31"/>
      <c r="F22" s="32">
        <f>F11+F21</f>
        <v>1475</v>
      </c>
      <c r="G22" s="32">
        <f t="shared" ref="G22:J22" si="2">G11+G21</f>
        <v>44</v>
      </c>
      <c r="H22" s="32">
        <f t="shared" si="2"/>
        <v>41</v>
      </c>
      <c r="I22" s="32">
        <f t="shared" si="2"/>
        <v>257</v>
      </c>
      <c r="J22" s="32">
        <f t="shared" si="2"/>
        <v>1661</v>
      </c>
      <c r="K22" s="32"/>
      <c r="L22" s="32">
        <f t="shared" ref="L22" si="3">L11+L21</f>
        <v>150</v>
      </c>
    </row>
    <row r="23" spans="1:12" ht="15" thickBot="1">
      <c r="A23" s="14">
        <v>1</v>
      </c>
      <c r="B23" s="15">
        <v>2</v>
      </c>
      <c r="C23" s="22" t="s">
        <v>20</v>
      </c>
      <c r="D23" s="5" t="s">
        <v>21</v>
      </c>
      <c r="E23" s="42" t="s">
        <v>49</v>
      </c>
      <c r="F23" s="43">
        <v>200</v>
      </c>
      <c r="G23" s="43">
        <v>4</v>
      </c>
      <c r="H23" s="43">
        <v>8</v>
      </c>
      <c r="I23" s="43">
        <v>26</v>
      </c>
      <c r="J23" s="43">
        <v>220</v>
      </c>
      <c r="K23" s="44">
        <v>520</v>
      </c>
      <c r="L23" s="43">
        <v>29.91</v>
      </c>
    </row>
    <row r="24" spans="1:12" ht="14.4">
      <c r="A24" s="14"/>
      <c r="B24" s="15"/>
      <c r="C24" s="11"/>
      <c r="D24" s="5" t="s">
        <v>21</v>
      </c>
      <c r="E24" s="39" t="s">
        <v>48</v>
      </c>
      <c r="F24" s="40">
        <v>100</v>
      </c>
      <c r="G24" s="40">
        <v>15</v>
      </c>
      <c r="H24" s="40">
        <v>16</v>
      </c>
      <c r="I24" s="40">
        <v>9</v>
      </c>
      <c r="J24" s="40">
        <v>352</v>
      </c>
      <c r="K24" s="41">
        <v>498</v>
      </c>
      <c r="L24" s="40">
        <v>35.72</v>
      </c>
    </row>
    <row r="25" spans="1:12" ht="14.4">
      <c r="A25" s="14"/>
      <c r="B25" s="15"/>
      <c r="C25" s="11"/>
      <c r="D25" s="6" t="s">
        <v>26</v>
      </c>
      <c r="E25" s="42" t="s">
        <v>51</v>
      </c>
      <c r="F25" s="43">
        <v>60</v>
      </c>
      <c r="G25" s="43">
        <v>0</v>
      </c>
      <c r="H25" s="43">
        <v>0</v>
      </c>
      <c r="I25" s="43">
        <v>6</v>
      </c>
      <c r="J25" s="43">
        <v>36</v>
      </c>
      <c r="K25" s="44" t="s">
        <v>43</v>
      </c>
      <c r="L25" s="43">
        <v>5.5</v>
      </c>
    </row>
    <row r="26" spans="1:12" ht="14.4">
      <c r="A26" s="14"/>
      <c r="B26" s="15"/>
      <c r="C26" s="11"/>
      <c r="D26" s="7" t="s">
        <v>22</v>
      </c>
      <c r="E26" s="42" t="s">
        <v>50</v>
      </c>
      <c r="F26" s="43">
        <v>200</v>
      </c>
      <c r="G26" s="43">
        <v>0</v>
      </c>
      <c r="H26" s="43">
        <v>0</v>
      </c>
      <c r="I26" s="43">
        <v>15</v>
      </c>
      <c r="J26" s="43">
        <v>60</v>
      </c>
      <c r="K26" s="44">
        <v>685</v>
      </c>
      <c r="L26" s="43">
        <v>2.27</v>
      </c>
    </row>
    <row r="27" spans="1:12" ht="14.4">
      <c r="A27" s="14"/>
      <c r="B27" s="15"/>
      <c r="C27" s="11"/>
      <c r="D27" s="7" t="s">
        <v>23</v>
      </c>
      <c r="E27" s="42" t="s">
        <v>40</v>
      </c>
      <c r="F27" s="43">
        <v>20</v>
      </c>
      <c r="G27" s="43">
        <v>2</v>
      </c>
      <c r="H27" s="43">
        <v>0</v>
      </c>
      <c r="I27" s="43">
        <v>10</v>
      </c>
      <c r="J27" s="43">
        <v>52</v>
      </c>
      <c r="K27" s="44"/>
      <c r="L27" s="43">
        <v>1.6</v>
      </c>
    </row>
    <row r="28" spans="1:12" ht="14.4">
      <c r="A28" s="14"/>
      <c r="B28" s="15"/>
      <c r="C28" s="11"/>
      <c r="D28" s="7" t="s">
        <v>24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6"/>
      <c r="B31" s="17"/>
      <c r="C31" s="8"/>
      <c r="D31" s="18" t="s">
        <v>33</v>
      </c>
      <c r="E31" s="9"/>
      <c r="F31" s="19">
        <f>SUM(F23:F30)</f>
        <v>580</v>
      </c>
      <c r="G31" s="19">
        <f t="shared" ref="G31" si="4">SUM(G23:G30)</f>
        <v>21</v>
      </c>
      <c r="H31" s="19">
        <f t="shared" ref="H31" si="5">SUM(H23:H30)</f>
        <v>24</v>
      </c>
      <c r="I31" s="19">
        <f t="shared" ref="I31" si="6">SUM(I23:I30)</f>
        <v>66</v>
      </c>
      <c r="J31" s="19">
        <f t="shared" ref="J31:L31" si="7">SUM(J23:J30)</f>
        <v>720</v>
      </c>
      <c r="K31" s="25"/>
      <c r="L31" s="19">
        <f t="shared" si="7"/>
        <v>74.999999999999986</v>
      </c>
    </row>
    <row r="32" spans="1:12" ht="14.4">
      <c r="A32" s="13">
        <f>A23</f>
        <v>1</v>
      </c>
      <c r="B32" s="13">
        <f>B23</f>
        <v>2</v>
      </c>
      <c r="C32" s="10" t="s">
        <v>25</v>
      </c>
      <c r="D32" s="7" t="s">
        <v>26</v>
      </c>
      <c r="E32" s="42"/>
      <c r="F32" s="43"/>
      <c r="G32" s="43"/>
      <c r="H32" s="43"/>
      <c r="I32" s="43"/>
      <c r="J32" s="43"/>
      <c r="K32" s="44"/>
      <c r="L32" s="43"/>
    </row>
    <row r="33" spans="1:12" ht="26.4">
      <c r="A33" s="14"/>
      <c r="B33" s="15"/>
      <c r="C33" s="11"/>
      <c r="D33" s="7" t="s">
        <v>27</v>
      </c>
      <c r="E33" s="42" t="s">
        <v>52</v>
      </c>
      <c r="F33" s="43">
        <v>250</v>
      </c>
      <c r="G33" s="43">
        <v>6</v>
      </c>
      <c r="H33" s="43">
        <v>6</v>
      </c>
      <c r="I33" s="43">
        <v>22</v>
      </c>
      <c r="J33" s="43">
        <v>167</v>
      </c>
      <c r="K33" s="44">
        <v>139</v>
      </c>
      <c r="L33" s="43">
        <v>23.88</v>
      </c>
    </row>
    <row r="34" spans="1:12" ht="14.4">
      <c r="A34" s="14"/>
      <c r="B34" s="15"/>
      <c r="C34" s="11"/>
      <c r="D34" s="7" t="s">
        <v>28</v>
      </c>
      <c r="E34" s="42" t="s">
        <v>53</v>
      </c>
      <c r="F34" s="43">
        <v>90</v>
      </c>
      <c r="G34" s="43">
        <v>11</v>
      </c>
      <c r="H34" s="43">
        <v>11</v>
      </c>
      <c r="I34" s="43">
        <v>3</v>
      </c>
      <c r="J34" s="43">
        <v>165</v>
      </c>
      <c r="K34" s="44">
        <v>431</v>
      </c>
      <c r="L34" s="43">
        <v>28.49</v>
      </c>
    </row>
    <row r="35" spans="1:12" ht="14.4">
      <c r="A35" s="14"/>
      <c r="B35" s="15"/>
      <c r="C35" s="11"/>
      <c r="D35" s="7" t="s">
        <v>29</v>
      </c>
      <c r="E35" s="42" t="s">
        <v>54</v>
      </c>
      <c r="F35" s="43">
        <v>150</v>
      </c>
      <c r="G35" s="43">
        <v>4</v>
      </c>
      <c r="H35" s="43">
        <v>6</v>
      </c>
      <c r="I35" s="43">
        <v>39</v>
      </c>
      <c r="J35" s="43">
        <v>228</v>
      </c>
      <c r="K35" s="44">
        <v>511</v>
      </c>
      <c r="L35" s="43">
        <v>12.7</v>
      </c>
    </row>
    <row r="36" spans="1:12" ht="14.4">
      <c r="A36" s="14"/>
      <c r="B36" s="15"/>
      <c r="C36" s="11"/>
      <c r="D36" s="7" t="s">
        <v>30</v>
      </c>
      <c r="E36" s="42" t="s">
        <v>81</v>
      </c>
      <c r="F36" s="43">
        <v>200</v>
      </c>
      <c r="G36" s="43">
        <v>1</v>
      </c>
      <c r="H36" s="43">
        <v>0</v>
      </c>
      <c r="I36" s="43">
        <v>31</v>
      </c>
      <c r="J36" s="43">
        <v>124</v>
      </c>
      <c r="K36" s="44">
        <v>639</v>
      </c>
      <c r="L36" s="43">
        <v>6.2</v>
      </c>
    </row>
    <row r="37" spans="1:12" ht="14.4">
      <c r="A37" s="14"/>
      <c r="B37" s="15"/>
      <c r="C37" s="11"/>
      <c r="D37" s="7" t="s">
        <v>31</v>
      </c>
      <c r="E37" s="42" t="s">
        <v>40</v>
      </c>
      <c r="F37" s="43">
        <v>20</v>
      </c>
      <c r="G37" s="43">
        <v>2</v>
      </c>
      <c r="H37" s="43">
        <v>0</v>
      </c>
      <c r="I37" s="43">
        <v>10</v>
      </c>
      <c r="J37" s="43">
        <v>52</v>
      </c>
      <c r="K37" s="44"/>
      <c r="L37" s="43">
        <v>1.6</v>
      </c>
    </row>
    <row r="38" spans="1:12" ht="14.4">
      <c r="A38" s="14"/>
      <c r="B38" s="15"/>
      <c r="C38" s="11"/>
      <c r="D38" s="7" t="s">
        <v>32</v>
      </c>
      <c r="E38" s="42" t="s">
        <v>47</v>
      </c>
      <c r="F38" s="43">
        <v>40</v>
      </c>
      <c r="G38" s="43">
        <v>3</v>
      </c>
      <c r="H38" s="43">
        <v>0</v>
      </c>
      <c r="I38" s="43">
        <v>20</v>
      </c>
      <c r="J38" s="43">
        <v>92</v>
      </c>
      <c r="K38" s="44"/>
      <c r="L38" s="43">
        <v>2.13</v>
      </c>
    </row>
    <row r="39" spans="1:12" ht="14.4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6"/>
      <c r="B41" s="17"/>
      <c r="C41" s="8"/>
      <c r="D41" s="18" t="s">
        <v>33</v>
      </c>
      <c r="E41" s="9"/>
      <c r="F41" s="19">
        <f>SUM(F32:F40)</f>
        <v>750</v>
      </c>
      <c r="G41" s="19">
        <f t="shared" ref="G41" si="8">SUM(G32:G40)</f>
        <v>27</v>
      </c>
      <c r="H41" s="19">
        <f t="shared" ref="H41" si="9">SUM(H32:H40)</f>
        <v>23</v>
      </c>
      <c r="I41" s="19">
        <f t="shared" ref="I41" si="10">SUM(I32:I40)</f>
        <v>125</v>
      </c>
      <c r="J41" s="19">
        <f t="shared" ref="J41:L41" si="11">SUM(J32:J40)</f>
        <v>828</v>
      </c>
      <c r="K41" s="25"/>
      <c r="L41" s="19">
        <f t="shared" si="11"/>
        <v>74.999999999999986</v>
      </c>
    </row>
    <row r="42" spans="1:12" ht="15.75" customHeight="1">
      <c r="A42" s="33">
        <f>A23</f>
        <v>1</v>
      </c>
      <c r="B42" s="33">
        <f>B23</f>
        <v>2</v>
      </c>
      <c r="C42" s="51" t="s">
        <v>4</v>
      </c>
      <c r="D42" s="52"/>
      <c r="E42" s="31"/>
      <c r="F42" s="32">
        <f>F31+F41</f>
        <v>1330</v>
      </c>
      <c r="G42" s="32">
        <f t="shared" ref="G42" si="12">G31+G41</f>
        <v>48</v>
      </c>
      <c r="H42" s="32">
        <f t="shared" ref="H42" si="13">H31+H41</f>
        <v>47</v>
      </c>
      <c r="I42" s="32">
        <f t="shared" ref="I42" si="14">I31+I41</f>
        <v>191</v>
      </c>
      <c r="J42" s="32">
        <f t="shared" ref="J42:L42" si="15">J31+J41</f>
        <v>1548</v>
      </c>
      <c r="K42" s="32"/>
      <c r="L42" s="32">
        <f t="shared" si="15"/>
        <v>149.99999999999997</v>
      </c>
    </row>
    <row r="43" spans="1:12" ht="14.4">
      <c r="A43" s="20">
        <v>1</v>
      </c>
      <c r="B43" s="21">
        <v>3</v>
      </c>
      <c r="C43" s="22" t="s">
        <v>20</v>
      </c>
      <c r="D43" s="5" t="s">
        <v>21</v>
      </c>
      <c r="E43" s="39" t="s">
        <v>55</v>
      </c>
      <c r="F43" s="40">
        <v>200</v>
      </c>
      <c r="G43" s="40">
        <v>15</v>
      </c>
      <c r="H43" s="40">
        <v>15</v>
      </c>
      <c r="I43" s="40">
        <v>75</v>
      </c>
      <c r="J43" s="40">
        <v>552</v>
      </c>
      <c r="K43" s="41">
        <v>733</v>
      </c>
      <c r="L43" s="40">
        <v>17.75</v>
      </c>
    </row>
    <row r="44" spans="1:12" ht="14.4">
      <c r="A44" s="23"/>
      <c r="B44" s="15"/>
      <c r="C44" s="11"/>
      <c r="D44" s="7" t="s">
        <v>22</v>
      </c>
      <c r="E44" s="42" t="s">
        <v>56</v>
      </c>
      <c r="F44" s="43">
        <v>200</v>
      </c>
      <c r="G44" s="43">
        <v>5</v>
      </c>
      <c r="H44" s="43">
        <v>5</v>
      </c>
      <c r="I44" s="43">
        <v>33</v>
      </c>
      <c r="J44" s="43">
        <v>190</v>
      </c>
      <c r="K44" s="44">
        <v>694</v>
      </c>
      <c r="L44" s="43">
        <v>20.65</v>
      </c>
    </row>
    <row r="45" spans="1:12" ht="14.4">
      <c r="A45" s="23"/>
      <c r="B45" s="15"/>
      <c r="C45" s="11"/>
      <c r="D45" s="7" t="s">
        <v>23</v>
      </c>
      <c r="E45" s="42" t="s">
        <v>40</v>
      </c>
      <c r="F45" s="43">
        <v>20</v>
      </c>
      <c r="G45" s="43">
        <v>2</v>
      </c>
      <c r="H45" s="43">
        <v>0</v>
      </c>
      <c r="I45" s="43">
        <v>10</v>
      </c>
      <c r="J45" s="43">
        <v>52</v>
      </c>
      <c r="K45" s="44"/>
      <c r="L45" s="43">
        <v>1.6</v>
      </c>
    </row>
    <row r="46" spans="1:12" ht="14.4">
      <c r="A46" s="23"/>
      <c r="B46" s="15"/>
      <c r="C46" s="11"/>
      <c r="D46" s="7" t="s">
        <v>97</v>
      </c>
      <c r="E46" s="42" t="s">
        <v>57</v>
      </c>
      <c r="F46" s="43">
        <v>115</v>
      </c>
      <c r="G46" s="43">
        <v>1</v>
      </c>
      <c r="H46" s="43">
        <v>1</v>
      </c>
      <c r="I46" s="43">
        <v>3</v>
      </c>
      <c r="J46" s="43">
        <v>62</v>
      </c>
      <c r="K46" s="44"/>
      <c r="L46" s="43">
        <v>35</v>
      </c>
    </row>
    <row r="47" spans="1:12" ht="14.4">
      <c r="A47" s="23"/>
      <c r="B47" s="15"/>
      <c r="C47" s="11"/>
      <c r="D47" s="6"/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4"/>
      <c r="B49" s="17"/>
      <c r="C49" s="8"/>
      <c r="D49" s="18" t="s">
        <v>33</v>
      </c>
      <c r="E49" s="9"/>
      <c r="F49" s="19">
        <f>SUM(F43:F48)</f>
        <v>535</v>
      </c>
      <c r="G49" s="19">
        <f>SUM(G43:G48)</f>
        <v>23</v>
      </c>
      <c r="H49" s="19">
        <f>SUM(H43:H48)</f>
        <v>21</v>
      </c>
      <c r="I49" s="19">
        <f>SUM(I43:I48)</f>
        <v>121</v>
      </c>
      <c r="J49" s="19">
        <f>SUM(J43:J48)</f>
        <v>856</v>
      </c>
      <c r="K49" s="25"/>
      <c r="L49" s="19">
        <f>SUM(L43:L48)</f>
        <v>75</v>
      </c>
    </row>
    <row r="50" spans="1:12" ht="14.4">
      <c r="A50" s="26">
        <f>A43</f>
        <v>1</v>
      </c>
      <c r="B50" s="13">
        <f>B43</f>
        <v>3</v>
      </c>
      <c r="C50" s="10" t="s">
        <v>25</v>
      </c>
      <c r="D50" s="7" t="s">
        <v>26</v>
      </c>
      <c r="E50" s="42" t="s">
        <v>51</v>
      </c>
      <c r="F50" s="43">
        <v>60</v>
      </c>
      <c r="G50" s="43">
        <v>0</v>
      </c>
      <c r="H50" s="43">
        <v>0</v>
      </c>
      <c r="I50" s="43">
        <v>6</v>
      </c>
      <c r="J50" s="43">
        <v>36</v>
      </c>
      <c r="K50" s="44" t="s">
        <v>43</v>
      </c>
      <c r="L50" s="43">
        <v>5.5</v>
      </c>
    </row>
    <row r="51" spans="1:12" ht="14.4">
      <c r="A51" s="23"/>
      <c r="B51" s="15"/>
      <c r="C51" s="11"/>
      <c r="D51" s="7" t="s">
        <v>27</v>
      </c>
      <c r="E51" s="42" t="s">
        <v>88</v>
      </c>
      <c r="F51" s="43">
        <v>250</v>
      </c>
      <c r="G51" s="43">
        <v>2</v>
      </c>
      <c r="H51" s="43">
        <v>7</v>
      </c>
      <c r="I51" s="43">
        <v>13</v>
      </c>
      <c r="J51" s="43">
        <v>122</v>
      </c>
      <c r="K51" s="44">
        <v>110</v>
      </c>
      <c r="L51" s="43">
        <v>20.100000000000001</v>
      </c>
    </row>
    <row r="52" spans="1:12" ht="14.4">
      <c r="A52" s="23"/>
      <c r="B52" s="15"/>
      <c r="C52" s="11"/>
      <c r="D52" s="7" t="s">
        <v>28</v>
      </c>
      <c r="E52" s="42" t="s">
        <v>58</v>
      </c>
      <c r="F52" s="43">
        <v>100</v>
      </c>
      <c r="G52" s="43">
        <v>16</v>
      </c>
      <c r="H52" s="43">
        <v>14</v>
      </c>
      <c r="I52" s="43">
        <v>16</v>
      </c>
      <c r="J52" s="43">
        <v>261</v>
      </c>
      <c r="K52" s="44">
        <v>451</v>
      </c>
      <c r="L52" s="43">
        <v>22.85</v>
      </c>
    </row>
    <row r="53" spans="1:12" ht="14.4">
      <c r="A53" s="23"/>
      <c r="B53" s="15"/>
      <c r="C53" s="11"/>
      <c r="D53" s="7" t="s">
        <v>29</v>
      </c>
      <c r="E53" s="42" t="s">
        <v>59</v>
      </c>
      <c r="F53" s="43">
        <v>150</v>
      </c>
      <c r="G53" s="43">
        <v>9</v>
      </c>
      <c r="H53" s="43">
        <v>8</v>
      </c>
      <c r="I53" s="43">
        <v>43</v>
      </c>
      <c r="J53" s="43">
        <v>279</v>
      </c>
      <c r="K53" s="44">
        <v>508</v>
      </c>
      <c r="L53" s="43">
        <v>13.24</v>
      </c>
    </row>
    <row r="54" spans="1:12" ht="14.4">
      <c r="A54" s="23"/>
      <c r="B54" s="15"/>
      <c r="C54" s="11"/>
      <c r="D54" s="7" t="s">
        <v>30</v>
      </c>
      <c r="E54" s="42" t="s">
        <v>60</v>
      </c>
      <c r="F54" s="43">
        <v>200</v>
      </c>
      <c r="G54" s="43">
        <v>1</v>
      </c>
      <c r="H54" s="43">
        <v>0</v>
      </c>
      <c r="I54" s="43">
        <v>31</v>
      </c>
      <c r="J54" s="43">
        <v>124</v>
      </c>
      <c r="K54" s="44">
        <v>639</v>
      </c>
      <c r="L54" s="43">
        <v>9.58</v>
      </c>
    </row>
    <row r="55" spans="1:12" ht="14.4">
      <c r="A55" s="23"/>
      <c r="B55" s="15"/>
      <c r="C55" s="11"/>
      <c r="D55" s="7" t="s">
        <v>31</v>
      </c>
      <c r="E55" s="42" t="s">
        <v>40</v>
      </c>
      <c r="F55" s="43">
        <v>20</v>
      </c>
      <c r="G55" s="43">
        <v>2</v>
      </c>
      <c r="H55" s="43">
        <v>0</v>
      </c>
      <c r="I55" s="43">
        <v>10</v>
      </c>
      <c r="J55" s="43">
        <v>52</v>
      </c>
      <c r="K55" s="44"/>
      <c r="L55" s="43">
        <v>1.6</v>
      </c>
    </row>
    <row r="56" spans="1:12" ht="14.4">
      <c r="A56" s="23"/>
      <c r="B56" s="15"/>
      <c r="C56" s="11"/>
      <c r="D56" s="7" t="s">
        <v>32</v>
      </c>
      <c r="E56" s="42" t="s">
        <v>47</v>
      </c>
      <c r="F56" s="43">
        <v>40</v>
      </c>
      <c r="G56" s="43">
        <v>3</v>
      </c>
      <c r="H56" s="43">
        <v>0</v>
      </c>
      <c r="I56" s="43">
        <v>20</v>
      </c>
      <c r="J56" s="43">
        <v>92</v>
      </c>
      <c r="K56" s="44"/>
      <c r="L56" s="43">
        <v>2.13</v>
      </c>
    </row>
    <row r="57" spans="1:12" ht="14.4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4"/>
      <c r="B59" s="17"/>
      <c r="C59" s="8"/>
      <c r="D59" s="18" t="s">
        <v>33</v>
      </c>
      <c r="E59" s="9"/>
      <c r="F59" s="19">
        <f>SUM(F50:F58)</f>
        <v>820</v>
      </c>
      <c r="G59" s="19">
        <f t="shared" ref="G59" si="16">SUM(G50:G58)</f>
        <v>33</v>
      </c>
      <c r="H59" s="19">
        <f t="shared" ref="H59" si="17">SUM(H50:H58)</f>
        <v>29</v>
      </c>
      <c r="I59" s="19">
        <f t="shared" ref="I59" si="18">SUM(I50:I58)</f>
        <v>139</v>
      </c>
      <c r="J59" s="19">
        <f t="shared" ref="J59:L59" si="19">SUM(J50:J58)</f>
        <v>966</v>
      </c>
      <c r="K59" s="25"/>
      <c r="L59" s="19">
        <f t="shared" si="19"/>
        <v>75</v>
      </c>
    </row>
    <row r="60" spans="1:12" ht="15.75" customHeight="1" thickBot="1">
      <c r="A60" s="29">
        <f>A43</f>
        <v>1</v>
      </c>
      <c r="B60" s="30">
        <f>B43</f>
        <v>3</v>
      </c>
      <c r="C60" s="51" t="s">
        <v>4</v>
      </c>
      <c r="D60" s="52"/>
      <c r="E60" s="31"/>
      <c r="F60" s="32">
        <f>F49+F59</f>
        <v>1355</v>
      </c>
      <c r="G60" s="32">
        <f t="shared" ref="G60" si="20">G49+G59</f>
        <v>56</v>
      </c>
      <c r="H60" s="32">
        <f t="shared" ref="H60" si="21">H49+H59</f>
        <v>50</v>
      </c>
      <c r="I60" s="32">
        <f t="shared" ref="I60" si="22">I49+I59</f>
        <v>260</v>
      </c>
      <c r="J60" s="32">
        <f t="shared" ref="J60:L60" si="23">J49+J59</f>
        <v>1822</v>
      </c>
      <c r="K60" s="32"/>
      <c r="L60" s="32">
        <f t="shared" si="23"/>
        <v>150</v>
      </c>
    </row>
    <row r="61" spans="1:12" ht="15" thickBot="1">
      <c r="A61" s="20">
        <v>1</v>
      </c>
      <c r="B61" s="21">
        <v>4</v>
      </c>
      <c r="C61" s="22" t="s">
        <v>20</v>
      </c>
      <c r="D61" s="5" t="s">
        <v>21</v>
      </c>
      <c r="E61" s="42" t="s">
        <v>62</v>
      </c>
      <c r="F61" s="43">
        <v>150</v>
      </c>
      <c r="G61" s="43">
        <v>5</v>
      </c>
      <c r="H61" s="43">
        <v>9</v>
      </c>
      <c r="I61" s="43">
        <v>34</v>
      </c>
      <c r="J61" s="43">
        <v>245</v>
      </c>
      <c r="K61" s="44">
        <v>516</v>
      </c>
      <c r="L61" s="43">
        <v>7.34</v>
      </c>
    </row>
    <row r="62" spans="1:12" ht="14.4">
      <c r="A62" s="23"/>
      <c r="B62" s="15"/>
      <c r="C62" s="11"/>
      <c r="D62" s="5" t="s">
        <v>21</v>
      </c>
      <c r="E62" s="39" t="s">
        <v>61</v>
      </c>
      <c r="F62" s="40">
        <v>100</v>
      </c>
      <c r="G62" s="40">
        <v>16</v>
      </c>
      <c r="H62" s="40">
        <v>14</v>
      </c>
      <c r="I62" s="40">
        <v>16</v>
      </c>
      <c r="J62" s="40">
        <v>261</v>
      </c>
      <c r="K62" s="41">
        <v>451</v>
      </c>
      <c r="L62" s="40">
        <v>47.31</v>
      </c>
    </row>
    <row r="63" spans="1:12" ht="14.4">
      <c r="A63" s="23"/>
      <c r="B63" s="15"/>
      <c r="C63" s="11"/>
      <c r="D63" s="7" t="s">
        <v>22</v>
      </c>
      <c r="E63" s="42" t="s">
        <v>50</v>
      </c>
      <c r="F63" s="43">
        <v>200</v>
      </c>
      <c r="G63" s="43">
        <v>0</v>
      </c>
      <c r="H63" s="43">
        <v>0</v>
      </c>
      <c r="I63" s="43">
        <v>15</v>
      </c>
      <c r="J63" s="43">
        <v>60</v>
      </c>
      <c r="K63" s="44">
        <v>685</v>
      </c>
      <c r="L63" s="43">
        <v>2.2999999999999998</v>
      </c>
    </row>
    <row r="64" spans="1:12" ht="14.4">
      <c r="A64" s="23"/>
      <c r="B64" s="15"/>
      <c r="C64" s="11"/>
      <c r="D64" s="7" t="s">
        <v>23</v>
      </c>
      <c r="E64" s="42" t="s">
        <v>42</v>
      </c>
      <c r="F64" s="43">
        <v>55</v>
      </c>
      <c r="G64" s="43">
        <v>5</v>
      </c>
      <c r="H64" s="43">
        <v>5</v>
      </c>
      <c r="I64" s="43">
        <v>10</v>
      </c>
      <c r="J64" s="43">
        <v>107</v>
      </c>
      <c r="K64" s="44">
        <v>3</v>
      </c>
      <c r="L64" s="43">
        <v>16.45</v>
      </c>
    </row>
    <row r="65" spans="1:12" ht="14.4">
      <c r="A65" s="23"/>
      <c r="B65" s="15"/>
      <c r="C65" s="11"/>
      <c r="D65" s="7" t="s">
        <v>23</v>
      </c>
      <c r="E65" s="42" t="s">
        <v>40</v>
      </c>
      <c r="F65" s="43">
        <v>20</v>
      </c>
      <c r="G65" s="43">
        <v>2</v>
      </c>
      <c r="H65" s="43">
        <v>0</v>
      </c>
      <c r="I65" s="43">
        <v>10</v>
      </c>
      <c r="J65" s="43">
        <v>52</v>
      </c>
      <c r="K65" s="44"/>
      <c r="L65" s="43">
        <v>1.6</v>
      </c>
    </row>
    <row r="66" spans="1:12" ht="14.4">
      <c r="A66" s="23"/>
      <c r="B66" s="15"/>
      <c r="C66" s="11"/>
      <c r="D66" s="7" t="s">
        <v>24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4"/>
      <c r="B69" s="17"/>
      <c r="C69" s="8"/>
      <c r="D69" s="18" t="s">
        <v>33</v>
      </c>
      <c r="E69" s="9"/>
      <c r="F69" s="19">
        <f>SUM(F61:F68)</f>
        <v>525</v>
      </c>
      <c r="G69" s="19">
        <f t="shared" ref="G69" si="24">SUM(G61:G68)</f>
        <v>28</v>
      </c>
      <c r="H69" s="19">
        <f t="shared" ref="H69" si="25">SUM(H61:H68)</f>
        <v>28</v>
      </c>
      <c r="I69" s="19">
        <f t="shared" ref="I69" si="26">SUM(I61:I68)</f>
        <v>85</v>
      </c>
      <c r="J69" s="19">
        <f t="shared" ref="J69:L69" si="27">SUM(J61:J68)</f>
        <v>725</v>
      </c>
      <c r="K69" s="25"/>
      <c r="L69" s="19">
        <f t="shared" si="27"/>
        <v>75</v>
      </c>
    </row>
    <row r="70" spans="1:12" ht="14.4">
      <c r="A70" s="26">
        <f>A61</f>
        <v>1</v>
      </c>
      <c r="B70" s="13">
        <f>B61</f>
        <v>4</v>
      </c>
      <c r="C70" s="10" t="s">
        <v>25</v>
      </c>
      <c r="D70" s="7" t="s">
        <v>26</v>
      </c>
      <c r="E70" s="42" t="s">
        <v>64</v>
      </c>
      <c r="F70" s="43">
        <v>60</v>
      </c>
      <c r="G70" s="43">
        <v>0</v>
      </c>
      <c r="H70" s="43">
        <v>0</v>
      </c>
      <c r="I70" s="43">
        <v>1</v>
      </c>
      <c r="J70" s="43">
        <v>9</v>
      </c>
      <c r="K70" s="44" t="s">
        <v>43</v>
      </c>
      <c r="L70" s="43">
        <v>6.5</v>
      </c>
    </row>
    <row r="71" spans="1:12" ht="14.4">
      <c r="A71" s="23"/>
      <c r="B71" s="15"/>
      <c r="C71" s="11"/>
      <c r="D71" s="7" t="s">
        <v>27</v>
      </c>
      <c r="E71" s="42" t="s">
        <v>89</v>
      </c>
      <c r="F71" s="43">
        <v>250</v>
      </c>
      <c r="G71" s="43">
        <v>3</v>
      </c>
      <c r="H71" s="43">
        <v>4</v>
      </c>
      <c r="I71" s="43">
        <v>20</v>
      </c>
      <c r="J71" s="43">
        <v>165</v>
      </c>
      <c r="K71" s="44">
        <v>132</v>
      </c>
      <c r="L71" s="43">
        <v>15.76</v>
      </c>
    </row>
    <row r="72" spans="1:12" ht="14.4">
      <c r="A72" s="23"/>
      <c r="B72" s="15"/>
      <c r="C72" s="11"/>
      <c r="D72" s="7" t="s">
        <v>28</v>
      </c>
      <c r="E72" s="42" t="s">
        <v>65</v>
      </c>
      <c r="F72" s="43">
        <v>200</v>
      </c>
      <c r="G72" s="43">
        <v>18</v>
      </c>
      <c r="H72" s="43">
        <v>15</v>
      </c>
      <c r="I72" s="43">
        <v>22</v>
      </c>
      <c r="J72" s="43">
        <v>250</v>
      </c>
      <c r="K72" s="44">
        <v>289</v>
      </c>
      <c r="L72" s="43">
        <v>44.17</v>
      </c>
    </row>
    <row r="73" spans="1:12" ht="14.4">
      <c r="A73" s="23"/>
      <c r="B73" s="15"/>
      <c r="C73" s="11"/>
      <c r="D73" s="7" t="s">
        <v>29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30</v>
      </c>
      <c r="E74" s="42" t="s">
        <v>66</v>
      </c>
      <c r="F74" s="43">
        <v>200</v>
      </c>
      <c r="G74" s="43">
        <v>0</v>
      </c>
      <c r="H74" s="43">
        <v>0</v>
      </c>
      <c r="I74" s="43">
        <v>33</v>
      </c>
      <c r="J74" s="43">
        <v>138</v>
      </c>
      <c r="K74" s="44">
        <v>634</v>
      </c>
      <c r="L74" s="43">
        <v>4.84</v>
      </c>
    </row>
    <row r="75" spans="1:12" ht="14.4">
      <c r="A75" s="23"/>
      <c r="B75" s="15"/>
      <c r="C75" s="11"/>
      <c r="D75" s="7" t="s">
        <v>31</v>
      </c>
      <c r="E75" s="42" t="s">
        <v>40</v>
      </c>
      <c r="F75" s="43">
        <v>20</v>
      </c>
      <c r="G75" s="43">
        <v>2</v>
      </c>
      <c r="H75" s="43">
        <v>0</v>
      </c>
      <c r="I75" s="43">
        <v>10</v>
      </c>
      <c r="J75" s="43">
        <v>52</v>
      </c>
      <c r="K75" s="44"/>
      <c r="L75" s="43">
        <v>1.6</v>
      </c>
    </row>
    <row r="76" spans="1:12" ht="14.4">
      <c r="A76" s="23"/>
      <c r="B76" s="15"/>
      <c r="C76" s="11"/>
      <c r="D76" s="7" t="s">
        <v>32</v>
      </c>
      <c r="E76" s="42" t="s">
        <v>47</v>
      </c>
      <c r="F76" s="43">
        <v>40</v>
      </c>
      <c r="G76" s="43">
        <v>3</v>
      </c>
      <c r="H76" s="43">
        <v>0</v>
      </c>
      <c r="I76" s="43">
        <v>20</v>
      </c>
      <c r="J76" s="43">
        <v>92</v>
      </c>
      <c r="K76" s="44"/>
      <c r="L76" s="43">
        <v>2.13</v>
      </c>
    </row>
    <row r="77" spans="1:12" ht="14.4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4"/>
      <c r="B79" s="17"/>
      <c r="C79" s="8"/>
      <c r="D79" s="18" t="s">
        <v>33</v>
      </c>
      <c r="E79" s="9"/>
      <c r="F79" s="19">
        <f>SUM(F70:F78)</f>
        <v>770</v>
      </c>
      <c r="G79" s="19">
        <f t="shared" ref="G79" si="28">SUM(G70:G78)</f>
        <v>26</v>
      </c>
      <c r="H79" s="19">
        <f t="shared" ref="H79" si="29">SUM(H70:H78)</f>
        <v>19</v>
      </c>
      <c r="I79" s="19">
        <f t="shared" ref="I79" si="30">SUM(I70:I78)</f>
        <v>106</v>
      </c>
      <c r="J79" s="19">
        <f t="shared" ref="J79:L79" si="31">SUM(J70:J78)</f>
        <v>706</v>
      </c>
      <c r="K79" s="25"/>
      <c r="L79" s="19">
        <f t="shared" si="31"/>
        <v>75</v>
      </c>
    </row>
    <row r="80" spans="1:12" ht="15.75" customHeight="1">
      <c r="A80" s="29">
        <f>A61</f>
        <v>1</v>
      </c>
      <c r="B80" s="30">
        <f>B61</f>
        <v>4</v>
      </c>
      <c r="C80" s="51" t="s">
        <v>4</v>
      </c>
      <c r="D80" s="52"/>
      <c r="E80" s="31"/>
      <c r="F80" s="32">
        <f>F69+F79</f>
        <v>1295</v>
      </c>
      <c r="G80" s="32">
        <f t="shared" ref="G80" si="32">G69+G79</f>
        <v>54</v>
      </c>
      <c r="H80" s="32">
        <f t="shared" ref="H80" si="33">H69+H79</f>
        <v>47</v>
      </c>
      <c r="I80" s="32">
        <f t="shared" ref="I80" si="34">I69+I79</f>
        <v>191</v>
      </c>
      <c r="J80" s="32">
        <f t="shared" ref="J80:L80" si="35">J69+J79</f>
        <v>1431</v>
      </c>
      <c r="K80" s="32"/>
      <c r="L80" s="32">
        <f t="shared" si="35"/>
        <v>150</v>
      </c>
    </row>
    <row r="81" spans="1:12" ht="14.4">
      <c r="A81" s="20">
        <v>1</v>
      </c>
      <c r="B81" s="21">
        <v>5</v>
      </c>
      <c r="C81" s="22" t="s">
        <v>20</v>
      </c>
      <c r="D81" s="5" t="s">
        <v>21</v>
      </c>
      <c r="E81" s="39" t="s">
        <v>67</v>
      </c>
      <c r="F81" s="40">
        <v>150</v>
      </c>
      <c r="G81" s="40">
        <v>30</v>
      </c>
      <c r="H81" s="40">
        <v>18</v>
      </c>
      <c r="I81" s="40">
        <v>52</v>
      </c>
      <c r="J81" s="40">
        <v>496</v>
      </c>
      <c r="K81" s="41">
        <v>366</v>
      </c>
      <c r="L81" s="40">
        <v>53.6</v>
      </c>
    </row>
    <row r="82" spans="1:12" ht="14.4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4.4">
      <c r="A83" s="23"/>
      <c r="B83" s="15"/>
      <c r="C83" s="11"/>
      <c r="D83" s="7" t="s">
        <v>22</v>
      </c>
      <c r="E83" s="42" t="s">
        <v>50</v>
      </c>
      <c r="F83" s="43">
        <v>200</v>
      </c>
      <c r="G83" s="43">
        <v>0</v>
      </c>
      <c r="H83" s="43">
        <v>0</v>
      </c>
      <c r="I83" s="43">
        <v>15</v>
      </c>
      <c r="J83" s="43">
        <v>60</v>
      </c>
      <c r="K83" s="44">
        <v>685</v>
      </c>
      <c r="L83" s="43">
        <v>2.2999999999999998</v>
      </c>
    </row>
    <row r="84" spans="1:12" ht="14.4">
      <c r="A84" s="23"/>
      <c r="B84" s="15"/>
      <c r="C84" s="11"/>
      <c r="D84" s="7" t="s">
        <v>23</v>
      </c>
      <c r="E84" s="42" t="s">
        <v>40</v>
      </c>
      <c r="F84" s="43">
        <v>20</v>
      </c>
      <c r="G84" s="43">
        <v>2</v>
      </c>
      <c r="H84" s="43">
        <v>0</v>
      </c>
      <c r="I84" s="43">
        <v>10</v>
      </c>
      <c r="J84" s="43">
        <v>52</v>
      </c>
      <c r="K84" s="44"/>
      <c r="L84" s="43">
        <v>1.6</v>
      </c>
    </row>
    <row r="85" spans="1:12" ht="14.4">
      <c r="A85" s="23"/>
      <c r="B85" s="15"/>
      <c r="C85" s="11"/>
      <c r="D85" s="7" t="s">
        <v>24</v>
      </c>
      <c r="E85" s="42" t="s">
        <v>63</v>
      </c>
      <c r="F85" s="43">
        <v>170</v>
      </c>
      <c r="G85" s="43">
        <v>1</v>
      </c>
      <c r="H85" s="43">
        <v>1</v>
      </c>
      <c r="I85" s="43">
        <v>17</v>
      </c>
      <c r="J85" s="43">
        <v>92</v>
      </c>
      <c r="K85" s="44"/>
      <c r="L85" s="43">
        <v>17.5</v>
      </c>
    </row>
    <row r="86" spans="1:12" ht="14.4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4"/>
      <c r="B88" s="17"/>
      <c r="C88" s="8"/>
      <c r="D88" s="18" t="s">
        <v>33</v>
      </c>
      <c r="E88" s="9"/>
      <c r="F88" s="19">
        <f>SUM(F81:F87)</f>
        <v>540</v>
      </c>
      <c r="G88" s="19">
        <f>SUM(G81:G87)</f>
        <v>33</v>
      </c>
      <c r="H88" s="19">
        <f>SUM(H81:H87)</f>
        <v>19</v>
      </c>
      <c r="I88" s="19">
        <f>SUM(I81:I87)</f>
        <v>94</v>
      </c>
      <c r="J88" s="19">
        <f>SUM(J81:J87)</f>
        <v>700</v>
      </c>
      <c r="K88" s="25"/>
      <c r="L88" s="19">
        <f>SUM(L81:L87)</f>
        <v>75</v>
      </c>
    </row>
    <row r="89" spans="1:12" ht="14.4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42" t="s">
        <v>51</v>
      </c>
      <c r="F89" s="43">
        <v>60</v>
      </c>
      <c r="G89" s="43">
        <v>0</v>
      </c>
      <c r="H89" s="43">
        <v>0</v>
      </c>
      <c r="I89" s="43">
        <v>6</v>
      </c>
      <c r="J89" s="43">
        <v>36</v>
      </c>
      <c r="K89" s="44" t="s">
        <v>43</v>
      </c>
      <c r="L89" s="43">
        <v>5.5</v>
      </c>
    </row>
    <row r="90" spans="1:12" ht="14.4">
      <c r="A90" s="23"/>
      <c r="B90" s="15"/>
      <c r="C90" s="11"/>
      <c r="D90" s="7" t="s">
        <v>27</v>
      </c>
      <c r="E90" s="42" t="s">
        <v>69</v>
      </c>
      <c r="F90" s="43">
        <v>250</v>
      </c>
      <c r="G90" s="43">
        <v>2</v>
      </c>
      <c r="H90" s="43">
        <v>7</v>
      </c>
      <c r="I90" s="43">
        <v>10</v>
      </c>
      <c r="J90" s="43">
        <v>112</v>
      </c>
      <c r="K90" s="44">
        <v>135</v>
      </c>
      <c r="L90" s="43">
        <v>21.27</v>
      </c>
    </row>
    <row r="91" spans="1:12" ht="14.4">
      <c r="A91" s="23"/>
      <c r="B91" s="15"/>
      <c r="C91" s="11"/>
      <c r="D91" s="7" t="s">
        <v>28</v>
      </c>
      <c r="E91" s="42" t="s">
        <v>70</v>
      </c>
      <c r="F91" s="43">
        <v>100</v>
      </c>
      <c r="G91" s="43">
        <v>14</v>
      </c>
      <c r="H91" s="43">
        <v>8</v>
      </c>
      <c r="I91" s="43">
        <v>9</v>
      </c>
      <c r="J91" s="43">
        <v>163</v>
      </c>
      <c r="K91" s="44">
        <v>388</v>
      </c>
      <c r="L91" s="43">
        <v>22.16</v>
      </c>
    </row>
    <row r="92" spans="1:12" ht="14.4">
      <c r="A92" s="23"/>
      <c r="B92" s="15"/>
      <c r="C92" s="11"/>
      <c r="D92" s="7" t="s">
        <v>29</v>
      </c>
      <c r="E92" s="42" t="s">
        <v>49</v>
      </c>
      <c r="F92" s="43">
        <v>200</v>
      </c>
      <c r="G92" s="43">
        <v>4</v>
      </c>
      <c r="H92" s="43">
        <v>8</v>
      </c>
      <c r="I92" s="43">
        <v>26</v>
      </c>
      <c r="J92" s="43">
        <v>220</v>
      </c>
      <c r="K92" s="44">
        <v>520</v>
      </c>
      <c r="L92" s="43">
        <v>12.09</v>
      </c>
    </row>
    <row r="93" spans="1:12" ht="14.4">
      <c r="A93" s="23"/>
      <c r="B93" s="15"/>
      <c r="C93" s="11"/>
      <c r="D93" s="7" t="s">
        <v>30</v>
      </c>
      <c r="E93" s="42" t="s">
        <v>71</v>
      </c>
      <c r="F93" s="43">
        <v>200</v>
      </c>
      <c r="G93" s="43">
        <v>0</v>
      </c>
      <c r="H93" s="43">
        <v>0</v>
      </c>
      <c r="I93" s="43">
        <v>35</v>
      </c>
      <c r="J93" s="43">
        <v>142</v>
      </c>
      <c r="K93" s="44">
        <v>632</v>
      </c>
      <c r="L93" s="43">
        <v>10.25</v>
      </c>
    </row>
    <row r="94" spans="1:12" ht="14.4">
      <c r="A94" s="23"/>
      <c r="B94" s="15"/>
      <c r="C94" s="11"/>
      <c r="D94" s="7" t="s">
        <v>31</v>
      </c>
      <c r="E94" s="42" t="s">
        <v>40</v>
      </c>
      <c r="F94" s="43">
        <v>20</v>
      </c>
      <c r="G94" s="43">
        <v>2</v>
      </c>
      <c r="H94" s="43">
        <v>0</v>
      </c>
      <c r="I94" s="43">
        <v>10</v>
      </c>
      <c r="J94" s="43">
        <v>52</v>
      </c>
      <c r="K94" s="44"/>
      <c r="L94" s="43">
        <v>1.6</v>
      </c>
    </row>
    <row r="95" spans="1:12" ht="14.4">
      <c r="A95" s="23"/>
      <c r="B95" s="15"/>
      <c r="C95" s="11"/>
      <c r="D95" s="7" t="s">
        <v>32</v>
      </c>
      <c r="E95" s="42" t="s">
        <v>47</v>
      </c>
      <c r="F95" s="43">
        <v>40</v>
      </c>
      <c r="G95" s="43">
        <v>3</v>
      </c>
      <c r="H95" s="43">
        <v>0</v>
      </c>
      <c r="I95" s="43">
        <v>20</v>
      </c>
      <c r="J95" s="43">
        <v>92</v>
      </c>
      <c r="K95" s="44"/>
      <c r="L95" s="43">
        <v>2.13</v>
      </c>
    </row>
    <row r="96" spans="1:12" ht="14.4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4"/>
      <c r="B98" s="17"/>
      <c r="C98" s="8"/>
      <c r="D98" s="18" t="s">
        <v>33</v>
      </c>
      <c r="E98" s="9"/>
      <c r="F98" s="19">
        <f>SUM(F89:F97)</f>
        <v>870</v>
      </c>
      <c r="G98" s="19">
        <f t="shared" ref="G98" si="36">SUM(G89:G97)</f>
        <v>25</v>
      </c>
      <c r="H98" s="19">
        <f t="shared" ref="H98" si="37">SUM(H89:H97)</f>
        <v>23</v>
      </c>
      <c r="I98" s="19">
        <f t="shared" ref="I98" si="38">SUM(I89:I97)</f>
        <v>116</v>
      </c>
      <c r="J98" s="19">
        <f t="shared" ref="J98:L98" si="39">SUM(J89:J97)</f>
        <v>817</v>
      </c>
      <c r="K98" s="25"/>
      <c r="L98" s="19">
        <f t="shared" si="39"/>
        <v>74.999999999999986</v>
      </c>
    </row>
    <row r="99" spans="1:12" ht="15.75" customHeight="1">
      <c r="A99" s="29">
        <f>A81</f>
        <v>1</v>
      </c>
      <c r="B99" s="30">
        <f>B81</f>
        <v>5</v>
      </c>
      <c r="C99" s="51" t="s">
        <v>4</v>
      </c>
      <c r="D99" s="52"/>
      <c r="E99" s="31"/>
      <c r="F99" s="32">
        <f>F88+F98</f>
        <v>1410</v>
      </c>
      <c r="G99" s="32">
        <f t="shared" ref="G99" si="40">G88+G98</f>
        <v>58</v>
      </c>
      <c r="H99" s="32">
        <f t="shared" ref="H99" si="41">H88+H98</f>
        <v>42</v>
      </c>
      <c r="I99" s="32">
        <f t="shared" ref="I99" si="42">I88+I98</f>
        <v>210</v>
      </c>
      <c r="J99" s="32">
        <f t="shared" ref="J99:L99" si="43">J88+J98</f>
        <v>1517</v>
      </c>
      <c r="K99" s="32"/>
      <c r="L99" s="32">
        <f t="shared" si="43"/>
        <v>150</v>
      </c>
    </row>
    <row r="100" spans="1:12" ht="14.4">
      <c r="A100" s="20">
        <v>2</v>
      </c>
      <c r="B100" s="21">
        <v>1</v>
      </c>
      <c r="C100" s="22" t="s">
        <v>20</v>
      </c>
      <c r="D100" s="5" t="s">
        <v>21</v>
      </c>
      <c r="E100" s="39" t="s">
        <v>72</v>
      </c>
      <c r="F100" s="40">
        <v>200</v>
      </c>
      <c r="G100" s="40">
        <v>4</v>
      </c>
      <c r="H100" s="40">
        <v>8</v>
      </c>
      <c r="I100" s="40">
        <v>30</v>
      </c>
      <c r="J100" s="40">
        <v>273</v>
      </c>
      <c r="K100" s="41">
        <v>175</v>
      </c>
      <c r="L100" s="40">
        <v>20.72</v>
      </c>
    </row>
    <row r="101" spans="1:12" ht="14.4">
      <c r="A101" s="23"/>
      <c r="B101" s="15"/>
      <c r="C101" s="11"/>
      <c r="D101" s="7" t="s">
        <v>22</v>
      </c>
      <c r="E101" s="42" t="s">
        <v>39</v>
      </c>
      <c r="F101" s="43">
        <v>200</v>
      </c>
      <c r="G101" s="43">
        <v>5</v>
      </c>
      <c r="H101" s="43">
        <v>5</v>
      </c>
      <c r="I101" s="43">
        <v>33</v>
      </c>
      <c r="J101" s="43">
        <v>190</v>
      </c>
      <c r="K101" s="44">
        <v>694</v>
      </c>
      <c r="L101" s="43">
        <v>19.05</v>
      </c>
    </row>
    <row r="102" spans="1:12" ht="14.4">
      <c r="A102" s="23"/>
      <c r="B102" s="15"/>
      <c r="C102" s="11"/>
      <c r="D102" s="7" t="s">
        <v>23</v>
      </c>
      <c r="E102" s="42" t="s">
        <v>40</v>
      </c>
      <c r="F102" s="43">
        <v>20</v>
      </c>
      <c r="G102" s="43">
        <v>2</v>
      </c>
      <c r="H102" s="43">
        <v>0</v>
      </c>
      <c r="I102" s="43">
        <v>10</v>
      </c>
      <c r="J102" s="43">
        <v>52</v>
      </c>
      <c r="K102" s="44"/>
      <c r="L102" s="43">
        <v>1.6</v>
      </c>
    </row>
    <row r="103" spans="1:12" ht="14.4">
      <c r="A103" s="23"/>
      <c r="B103" s="15"/>
      <c r="C103" s="11"/>
      <c r="D103" s="7" t="s">
        <v>23</v>
      </c>
      <c r="E103" s="42" t="s">
        <v>42</v>
      </c>
      <c r="F103" s="43">
        <v>35</v>
      </c>
      <c r="G103" s="43">
        <v>5</v>
      </c>
      <c r="H103" s="43">
        <v>5</v>
      </c>
      <c r="I103" s="43">
        <v>10</v>
      </c>
      <c r="J103" s="43">
        <v>107</v>
      </c>
      <c r="K103" s="44">
        <v>3</v>
      </c>
      <c r="L103" s="43">
        <v>16.440000000000001</v>
      </c>
    </row>
    <row r="104" spans="1:12" ht="14.4">
      <c r="A104" s="23"/>
      <c r="B104" s="15"/>
      <c r="C104" s="11"/>
      <c r="D104" s="7" t="s">
        <v>24</v>
      </c>
      <c r="E104" s="42" t="s">
        <v>68</v>
      </c>
      <c r="F104" s="43">
        <v>130</v>
      </c>
      <c r="G104" s="43">
        <v>1</v>
      </c>
      <c r="H104" s="43">
        <v>1</v>
      </c>
      <c r="I104" s="43">
        <v>13</v>
      </c>
      <c r="J104" s="43">
        <v>130</v>
      </c>
      <c r="K104" s="44"/>
      <c r="L104" s="43">
        <v>17.190000000000001</v>
      </c>
    </row>
    <row r="105" spans="1:12" ht="14.4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4"/>
      <c r="B107" s="17"/>
      <c r="C107" s="8"/>
      <c r="D107" s="18" t="s">
        <v>33</v>
      </c>
      <c r="E107" s="9"/>
      <c r="F107" s="19">
        <f>SUM(F100:F106)</f>
        <v>585</v>
      </c>
      <c r="G107" s="19">
        <f>SUM(G100:G106)</f>
        <v>17</v>
      </c>
      <c r="H107" s="19">
        <f>SUM(H100:H106)</f>
        <v>19</v>
      </c>
      <c r="I107" s="19">
        <f>SUM(I100:I106)</f>
        <v>96</v>
      </c>
      <c r="J107" s="19">
        <f>SUM(J100:J106)</f>
        <v>752</v>
      </c>
      <c r="K107" s="25"/>
      <c r="L107" s="19">
        <f>SUM(L100:L106)</f>
        <v>75</v>
      </c>
    </row>
    <row r="108" spans="1:12" ht="14.4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42"/>
      <c r="F108" s="43"/>
      <c r="G108" s="43"/>
      <c r="H108" s="43"/>
      <c r="I108" s="43"/>
      <c r="J108" s="43"/>
      <c r="K108" s="44"/>
      <c r="L108" s="43"/>
    </row>
    <row r="109" spans="1:12" ht="14.4">
      <c r="A109" s="23"/>
      <c r="B109" s="15"/>
      <c r="C109" s="11"/>
      <c r="D109" s="7" t="s">
        <v>27</v>
      </c>
      <c r="E109" s="42" t="s">
        <v>90</v>
      </c>
      <c r="F109" s="43">
        <v>250</v>
      </c>
      <c r="G109" s="43">
        <v>6</v>
      </c>
      <c r="H109" s="43">
        <v>6</v>
      </c>
      <c r="I109" s="43">
        <v>21</v>
      </c>
      <c r="J109" s="43">
        <v>152</v>
      </c>
      <c r="K109" s="44">
        <v>133</v>
      </c>
      <c r="L109" s="43">
        <v>13.65</v>
      </c>
    </row>
    <row r="110" spans="1:12" ht="14.4">
      <c r="A110" s="23"/>
      <c r="B110" s="15"/>
      <c r="C110" s="11"/>
      <c r="D110" s="7" t="s">
        <v>28</v>
      </c>
      <c r="E110" s="42" t="s">
        <v>91</v>
      </c>
      <c r="F110" s="43">
        <v>100</v>
      </c>
      <c r="G110" s="43">
        <v>15</v>
      </c>
      <c r="H110" s="43">
        <v>16</v>
      </c>
      <c r="I110" s="43">
        <v>9</v>
      </c>
      <c r="J110" s="43">
        <v>270</v>
      </c>
      <c r="K110" s="44">
        <v>496</v>
      </c>
      <c r="L110" s="43">
        <v>37.67</v>
      </c>
    </row>
    <row r="111" spans="1:12" ht="14.4">
      <c r="A111" s="23"/>
      <c r="B111" s="15"/>
      <c r="C111" s="11"/>
      <c r="D111" s="7" t="s">
        <v>29</v>
      </c>
      <c r="E111" s="42" t="s">
        <v>54</v>
      </c>
      <c r="F111" s="43">
        <v>150</v>
      </c>
      <c r="G111" s="43">
        <v>4</v>
      </c>
      <c r="H111" s="43">
        <v>6</v>
      </c>
      <c r="I111" s="43">
        <v>39</v>
      </c>
      <c r="J111" s="43">
        <v>228</v>
      </c>
      <c r="K111" s="44">
        <v>511</v>
      </c>
      <c r="L111" s="43">
        <v>9.75</v>
      </c>
    </row>
    <row r="112" spans="1:12" ht="14.4">
      <c r="A112" s="23"/>
      <c r="B112" s="15"/>
      <c r="C112" s="11"/>
      <c r="D112" s="7" t="s">
        <v>30</v>
      </c>
      <c r="E112" s="42" t="s">
        <v>71</v>
      </c>
      <c r="F112" s="43">
        <v>200</v>
      </c>
      <c r="G112" s="43">
        <v>0</v>
      </c>
      <c r="H112" s="43">
        <v>0</v>
      </c>
      <c r="I112" s="43">
        <v>35</v>
      </c>
      <c r="J112" s="43">
        <v>142</v>
      </c>
      <c r="K112" s="44">
        <v>632</v>
      </c>
      <c r="L112" s="43">
        <v>10.199999999999999</v>
      </c>
    </row>
    <row r="113" spans="1:12" ht="14.4">
      <c r="A113" s="23"/>
      <c r="B113" s="15"/>
      <c r="C113" s="11"/>
      <c r="D113" s="7" t="s">
        <v>31</v>
      </c>
      <c r="E113" s="42" t="s">
        <v>40</v>
      </c>
      <c r="F113" s="43">
        <v>20</v>
      </c>
      <c r="G113" s="43">
        <v>2</v>
      </c>
      <c r="H113" s="43">
        <v>0</v>
      </c>
      <c r="I113" s="43">
        <v>10</v>
      </c>
      <c r="J113" s="43">
        <v>52</v>
      </c>
      <c r="K113" s="44"/>
      <c r="L113" s="43">
        <v>1.6</v>
      </c>
    </row>
    <row r="114" spans="1:12" ht="14.4">
      <c r="A114" s="23"/>
      <c r="B114" s="15"/>
      <c r="C114" s="11"/>
      <c r="D114" s="7" t="s">
        <v>32</v>
      </c>
      <c r="E114" s="42" t="s">
        <v>47</v>
      </c>
      <c r="F114" s="43">
        <v>40</v>
      </c>
      <c r="G114" s="43">
        <v>3</v>
      </c>
      <c r="H114" s="43">
        <v>0</v>
      </c>
      <c r="I114" s="43">
        <v>20</v>
      </c>
      <c r="J114" s="43">
        <v>92</v>
      </c>
      <c r="K114" s="44"/>
      <c r="L114" s="43">
        <v>2.13</v>
      </c>
    </row>
    <row r="115" spans="1:12" ht="14.4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4"/>
      <c r="B117" s="17"/>
      <c r="C117" s="8"/>
      <c r="D117" s="18" t="s">
        <v>33</v>
      </c>
      <c r="E117" s="9"/>
      <c r="F117" s="19">
        <f>SUM(F108:F116)</f>
        <v>760</v>
      </c>
      <c r="G117" s="19">
        <f t="shared" ref="G117:J117" si="44">SUM(G108:G116)</f>
        <v>30</v>
      </c>
      <c r="H117" s="19">
        <f t="shared" si="44"/>
        <v>28</v>
      </c>
      <c r="I117" s="19">
        <f t="shared" si="44"/>
        <v>134</v>
      </c>
      <c r="J117" s="19">
        <f t="shared" si="44"/>
        <v>936</v>
      </c>
      <c r="K117" s="25"/>
      <c r="L117" s="19">
        <f t="shared" ref="L117" si="45">SUM(L108:L116)</f>
        <v>74.999999999999986</v>
      </c>
    </row>
    <row r="118" spans="1:12" ht="15" thickBot="1">
      <c r="A118" s="29">
        <f>A100</f>
        <v>2</v>
      </c>
      <c r="B118" s="30">
        <f>B100</f>
        <v>1</v>
      </c>
      <c r="C118" s="51" t="s">
        <v>4</v>
      </c>
      <c r="D118" s="52"/>
      <c r="E118" s="31"/>
      <c r="F118" s="32">
        <f>F107+F117</f>
        <v>1345</v>
      </c>
      <c r="G118" s="32">
        <f t="shared" ref="G118" si="46">G107+G117</f>
        <v>47</v>
      </c>
      <c r="H118" s="32">
        <f t="shared" ref="H118" si="47">H107+H117</f>
        <v>47</v>
      </c>
      <c r="I118" s="32">
        <f t="shared" ref="I118" si="48">I107+I117</f>
        <v>230</v>
      </c>
      <c r="J118" s="32">
        <f t="shared" ref="J118:L118" si="49">J107+J117</f>
        <v>1688</v>
      </c>
      <c r="K118" s="32"/>
      <c r="L118" s="32">
        <f t="shared" si="49"/>
        <v>150</v>
      </c>
    </row>
    <row r="119" spans="1:12" ht="15" thickBot="1">
      <c r="A119" s="14">
        <v>2</v>
      </c>
      <c r="B119" s="15">
        <v>2</v>
      </c>
      <c r="C119" s="22" t="s">
        <v>20</v>
      </c>
      <c r="D119" s="5" t="s">
        <v>21</v>
      </c>
      <c r="E119" s="42" t="s">
        <v>62</v>
      </c>
      <c r="F119" s="43">
        <v>150</v>
      </c>
      <c r="G119" s="43">
        <v>5</v>
      </c>
      <c r="H119" s="43">
        <v>9</v>
      </c>
      <c r="I119" s="43">
        <v>34</v>
      </c>
      <c r="J119" s="43">
        <v>245</v>
      </c>
      <c r="K119" s="44">
        <v>516</v>
      </c>
      <c r="L119" s="43">
        <v>8.17</v>
      </c>
    </row>
    <row r="120" spans="1:12" ht="14.4">
      <c r="A120" s="14"/>
      <c r="B120" s="15"/>
      <c r="C120" s="11"/>
      <c r="D120" s="5" t="s">
        <v>21</v>
      </c>
      <c r="E120" s="39" t="s">
        <v>73</v>
      </c>
      <c r="F120" s="40">
        <v>120</v>
      </c>
      <c r="G120" s="40">
        <v>12</v>
      </c>
      <c r="H120" s="40">
        <v>15</v>
      </c>
      <c r="I120" s="40">
        <v>11</v>
      </c>
      <c r="J120" s="40">
        <v>223</v>
      </c>
      <c r="K120" s="41">
        <v>462</v>
      </c>
      <c r="L120" s="40">
        <v>46.49</v>
      </c>
    </row>
    <row r="121" spans="1:12" ht="14.4">
      <c r="A121" s="14"/>
      <c r="B121" s="15"/>
      <c r="C121" s="11"/>
      <c r="D121" s="7" t="s">
        <v>22</v>
      </c>
      <c r="E121" s="42" t="s">
        <v>50</v>
      </c>
      <c r="F121" s="43">
        <v>200</v>
      </c>
      <c r="G121" s="43">
        <v>0</v>
      </c>
      <c r="H121" s="43">
        <v>0</v>
      </c>
      <c r="I121" s="43">
        <v>15</v>
      </c>
      <c r="J121" s="43">
        <v>60</v>
      </c>
      <c r="K121" s="44">
        <v>685</v>
      </c>
      <c r="L121" s="43">
        <v>2.2999999999999998</v>
      </c>
    </row>
    <row r="122" spans="1:12" ht="14.4">
      <c r="A122" s="14"/>
      <c r="B122" s="15"/>
      <c r="C122" s="11"/>
      <c r="D122" s="7" t="s">
        <v>23</v>
      </c>
      <c r="E122" s="42" t="s">
        <v>40</v>
      </c>
      <c r="F122" s="43">
        <v>20</v>
      </c>
      <c r="G122" s="43">
        <v>2</v>
      </c>
      <c r="H122" s="43">
        <v>0</v>
      </c>
      <c r="I122" s="43">
        <v>10</v>
      </c>
      <c r="J122" s="43">
        <v>52</v>
      </c>
      <c r="K122" s="44"/>
      <c r="L122" s="43">
        <v>1.6</v>
      </c>
    </row>
    <row r="123" spans="1:12" ht="14.4">
      <c r="A123" s="14"/>
      <c r="B123" s="15"/>
      <c r="C123" s="11"/>
      <c r="D123" s="7" t="s">
        <v>23</v>
      </c>
      <c r="E123" s="42" t="s">
        <v>42</v>
      </c>
      <c r="F123" s="43">
        <v>35</v>
      </c>
      <c r="G123" s="43">
        <v>5</v>
      </c>
      <c r="H123" s="43">
        <v>5</v>
      </c>
      <c r="I123" s="43">
        <v>10</v>
      </c>
      <c r="J123" s="43">
        <v>107</v>
      </c>
      <c r="K123" s="44">
        <v>3</v>
      </c>
      <c r="L123" s="43">
        <v>16.440000000000001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6"/>
      <c r="B126" s="17"/>
      <c r="C126" s="8"/>
      <c r="D126" s="18" t="s">
        <v>33</v>
      </c>
      <c r="E126" s="9"/>
      <c r="F126" s="19">
        <f>SUM(F119:F125)</f>
        <v>525</v>
      </c>
      <c r="G126" s="19">
        <f>SUM(G119:G125)</f>
        <v>24</v>
      </c>
      <c r="H126" s="19">
        <f>SUM(H119:H125)</f>
        <v>29</v>
      </c>
      <c r="I126" s="19">
        <f>SUM(I119:I125)</f>
        <v>80</v>
      </c>
      <c r="J126" s="19">
        <f>SUM(J119:J125)</f>
        <v>687</v>
      </c>
      <c r="K126" s="25"/>
      <c r="L126" s="19">
        <f>SUM(L119:L125)</f>
        <v>75</v>
      </c>
    </row>
    <row r="127" spans="1:12" ht="14.4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42" t="s">
        <v>64</v>
      </c>
      <c r="F127" s="43">
        <v>60</v>
      </c>
      <c r="G127" s="43">
        <v>0</v>
      </c>
      <c r="H127" s="43">
        <v>0</v>
      </c>
      <c r="I127" s="43">
        <v>1</v>
      </c>
      <c r="J127" s="43">
        <v>8</v>
      </c>
      <c r="K127" s="44" t="s">
        <v>43</v>
      </c>
      <c r="L127" s="43">
        <v>6.5</v>
      </c>
    </row>
    <row r="128" spans="1:12" ht="26.4">
      <c r="A128" s="14"/>
      <c r="B128" s="15"/>
      <c r="C128" s="11"/>
      <c r="D128" s="7" t="s">
        <v>27</v>
      </c>
      <c r="E128" s="42" t="s">
        <v>74</v>
      </c>
      <c r="F128" s="43">
        <v>250</v>
      </c>
      <c r="G128" s="43">
        <v>6</v>
      </c>
      <c r="H128" s="43">
        <v>6</v>
      </c>
      <c r="I128" s="43">
        <v>22</v>
      </c>
      <c r="J128" s="43">
        <v>167</v>
      </c>
      <c r="K128" s="44">
        <v>139</v>
      </c>
      <c r="L128" s="43">
        <v>15.88</v>
      </c>
    </row>
    <row r="129" spans="1:12" ht="14.4">
      <c r="A129" s="14"/>
      <c r="B129" s="15"/>
      <c r="C129" s="11"/>
      <c r="D129" s="7" t="s">
        <v>28</v>
      </c>
      <c r="E129" s="42" t="s">
        <v>75</v>
      </c>
      <c r="F129" s="43">
        <v>90</v>
      </c>
      <c r="G129" s="43">
        <v>9</v>
      </c>
      <c r="H129" s="43">
        <v>23</v>
      </c>
      <c r="I129" s="43">
        <v>2</v>
      </c>
      <c r="J129" s="43">
        <v>309</v>
      </c>
      <c r="K129" s="44">
        <v>260</v>
      </c>
      <c r="L129" s="43">
        <v>35.65</v>
      </c>
    </row>
    <row r="130" spans="1:12" ht="14.4">
      <c r="A130" s="14"/>
      <c r="B130" s="15"/>
      <c r="C130" s="11"/>
      <c r="D130" s="7" t="s">
        <v>29</v>
      </c>
      <c r="E130" s="42" t="s">
        <v>59</v>
      </c>
      <c r="F130" s="43">
        <v>150</v>
      </c>
      <c r="G130" s="43">
        <v>9</v>
      </c>
      <c r="H130" s="43">
        <v>8</v>
      </c>
      <c r="I130" s="43">
        <v>43</v>
      </c>
      <c r="J130" s="43">
        <v>279</v>
      </c>
      <c r="K130" s="44">
        <v>508</v>
      </c>
      <c r="L130" s="43">
        <v>9.68</v>
      </c>
    </row>
    <row r="131" spans="1:12" ht="14.4">
      <c r="A131" s="14"/>
      <c r="B131" s="15"/>
      <c r="C131" s="11"/>
      <c r="D131" s="7" t="s">
        <v>30</v>
      </c>
      <c r="E131" s="42" t="s">
        <v>76</v>
      </c>
      <c r="F131" s="43">
        <v>200</v>
      </c>
      <c r="G131" s="43">
        <v>0</v>
      </c>
      <c r="H131" s="43">
        <v>0</v>
      </c>
      <c r="I131" s="43">
        <v>50</v>
      </c>
      <c r="J131" s="43">
        <v>142</v>
      </c>
      <c r="K131" s="44">
        <v>631</v>
      </c>
      <c r="L131" s="43">
        <v>3.56</v>
      </c>
    </row>
    <row r="132" spans="1:12" ht="14.4">
      <c r="A132" s="14"/>
      <c r="B132" s="15"/>
      <c r="C132" s="11"/>
      <c r="D132" s="7" t="s">
        <v>31</v>
      </c>
      <c r="E132" s="42" t="s">
        <v>40</v>
      </c>
      <c r="F132" s="43">
        <v>20</v>
      </c>
      <c r="G132" s="43">
        <v>2</v>
      </c>
      <c r="H132" s="43">
        <v>0</v>
      </c>
      <c r="I132" s="43">
        <v>10</v>
      </c>
      <c r="J132" s="43">
        <v>52</v>
      </c>
      <c r="K132" s="44"/>
      <c r="L132" s="43">
        <v>1.6</v>
      </c>
    </row>
    <row r="133" spans="1:12" ht="14.4">
      <c r="A133" s="14"/>
      <c r="B133" s="15"/>
      <c r="C133" s="11"/>
      <c r="D133" s="7" t="s">
        <v>32</v>
      </c>
      <c r="E133" s="42" t="s">
        <v>47</v>
      </c>
      <c r="F133" s="43">
        <v>40</v>
      </c>
      <c r="G133" s="43">
        <v>3</v>
      </c>
      <c r="H133" s="43">
        <v>0</v>
      </c>
      <c r="I133" s="43">
        <v>20</v>
      </c>
      <c r="J133" s="43">
        <v>92</v>
      </c>
      <c r="K133" s="44"/>
      <c r="L133" s="43">
        <v>2.13</v>
      </c>
    </row>
    <row r="134" spans="1:12" ht="14.4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6"/>
      <c r="B136" s="17"/>
      <c r="C136" s="8"/>
      <c r="D136" s="18" t="s">
        <v>33</v>
      </c>
      <c r="E136" s="9"/>
      <c r="F136" s="19">
        <f>SUM(F127:F135)</f>
        <v>810</v>
      </c>
      <c r="G136" s="19">
        <f t="shared" ref="G136:J136" si="50">SUM(G127:G135)</f>
        <v>29</v>
      </c>
      <c r="H136" s="19">
        <f t="shared" si="50"/>
        <v>37</v>
      </c>
      <c r="I136" s="19">
        <f t="shared" si="50"/>
        <v>148</v>
      </c>
      <c r="J136" s="19">
        <f t="shared" si="50"/>
        <v>1049</v>
      </c>
      <c r="K136" s="25"/>
      <c r="L136" s="19">
        <f t="shared" ref="L136" si="51">SUM(L127:L135)</f>
        <v>75</v>
      </c>
    </row>
    <row r="137" spans="1:12" ht="14.4">
      <c r="A137" s="33">
        <f>A119</f>
        <v>2</v>
      </c>
      <c r="B137" s="33">
        <f>B119</f>
        <v>2</v>
      </c>
      <c r="C137" s="51" t="s">
        <v>4</v>
      </c>
      <c r="D137" s="52"/>
      <c r="E137" s="31"/>
      <c r="F137" s="32">
        <f>F126+F136</f>
        <v>1335</v>
      </c>
      <c r="G137" s="32">
        <f t="shared" ref="G137" si="52">G126+G136</f>
        <v>53</v>
      </c>
      <c r="H137" s="32">
        <f t="shared" ref="H137" si="53">H126+H136</f>
        <v>66</v>
      </c>
      <c r="I137" s="32">
        <f t="shared" ref="I137" si="54">I126+I136</f>
        <v>228</v>
      </c>
      <c r="J137" s="32">
        <f t="shared" ref="J137:L137" si="55">J126+J136</f>
        <v>1736</v>
      </c>
      <c r="K137" s="32"/>
      <c r="L137" s="32">
        <f t="shared" si="55"/>
        <v>150</v>
      </c>
    </row>
    <row r="138" spans="1:12" ht="14.4">
      <c r="A138" s="20">
        <v>2</v>
      </c>
      <c r="B138" s="21">
        <v>3</v>
      </c>
      <c r="C138" s="22" t="s">
        <v>20</v>
      </c>
      <c r="D138" s="5" t="s">
        <v>21</v>
      </c>
      <c r="E138" s="39" t="s">
        <v>77</v>
      </c>
      <c r="F138" s="40">
        <v>200</v>
      </c>
      <c r="G138" s="40">
        <v>15</v>
      </c>
      <c r="H138" s="40">
        <v>15</v>
      </c>
      <c r="I138" s="40">
        <v>75</v>
      </c>
      <c r="J138" s="40">
        <v>552</v>
      </c>
      <c r="K138" s="41">
        <v>733</v>
      </c>
      <c r="L138" s="40">
        <v>35.93</v>
      </c>
    </row>
    <row r="139" spans="1:12" ht="14.4">
      <c r="A139" s="23"/>
      <c r="B139" s="15"/>
      <c r="C139" s="11"/>
      <c r="D139" s="7" t="s">
        <v>22</v>
      </c>
      <c r="E139" s="42" t="s">
        <v>50</v>
      </c>
      <c r="F139" s="43">
        <v>200</v>
      </c>
      <c r="G139" s="43">
        <v>0</v>
      </c>
      <c r="H139" s="43">
        <v>0</v>
      </c>
      <c r="I139" s="43">
        <v>15</v>
      </c>
      <c r="J139" s="43">
        <v>60</v>
      </c>
      <c r="K139" s="44">
        <v>685</v>
      </c>
      <c r="L139" s="43">
        <v>2.27</v>
      </c>
    </row>
    <row r="140" spans="1:12" ht="15.75" customHeight="1">
      <c r="A140" s="23"/>
      <c r="B140" s="15"/>
      <c r="C140" s="11"/>
      <c r="D140" s="7" t="s">
        <v>97</v>
      </c>
      <c r="E140" s="42" t="s">
        <v>78</v>
      </c>
      <c r="F140" s="43">
        <v>115</v>
      </c>
      <c r="G140" s="43">
        <v>4</v>
      </c>
      <c r="H140" s="43">
        <v>3</v>
      </c>
      <c r="I140" s="43">
        <v>17</v>
      </c>
      <c r="J140" s="43">
        <v>113</v>
      </c>
      <c r="K140" s="44"/>
      <c r="L140" s="43">
        <v>36.799999999999997</v>
      </c>
    </row>
    <row r="141" spans="1:12" ht="14.4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4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4"/>
      <c r="B143" s="17"/>
      <c r="C143" s="8"/>
      <c r="D143" s="18" t="s">
        <v>33</v>
      </c>
      <c r="E143" s="9"/>
      <c r="F143" s="19">
        <f>SUM(F138:F142)</f>
        <v>515</v>
      </c>
      <c r="G143" s="19">
        <f>SUM(G138:G142)</f>
        <v>19</v>
      </c>
      <c r="H143" s="19">
        <f>SUM(H138:H142)</f>
        <v>18</v>
      </c>
      <c r="I143" s="19">
        <f>SUM(I138:I142)</f>
        <v>107</v>
      </c>
      <c r="J143" s="19">
        <f>SUM(J138:J142)</f>
        <v>725</v>
      </c>
      <c r="K143" s="25"/>
      <c r="L143" s="19">
        <f>SUM(L138:L142)</f>
        <v>75</v>
      </c>
    </row>
    <row r="144" spans="1:12" ht="14.4">
      <c r="A144" s="26">
        <f>A138</f>
        <v>2</v>
      </c>
      <c r="B144" s="13">
        <f>B138</f>
        <v>3</v>
      </c>
      <c r="C144" s="10" t="s">
        <v>25</v>
      </c>
      <c r="D144" s="7" t="s">
        <v>26</v>
      </c>
      <c r="E144" s="42" t="s">
        <v>51</v>
      </c>
      <c r="F144" s="43">
        <v>60</v>
      </c>
      <c r="G144" s="43">
        <v>0</v>
      </c>
      <c r="H144" s="43">
        <v>0</v>
      </c>
      <c r="I144" s="43">
        <v>6</v>
      </c>
      <c r="J144" s="43">
        <v>36</v>
      </c>
      <c r="K144" s="44" t="s">
        <v>43</v>
      </c>
      <c r="L144" s="43">
        <v>5.5</v>
      </c>
    </row>
    <row r="145" spans="1:12" ht="14.4">
      <c r="A145" s="23"/>
      <c r="B145" s="15"/>
      <c r="C145" s="11"/>
      <c r="D145" s="7" t="s">
        <v>27</v>
      </c>
      <c r="E145" s="42" t="s">
        <v>79</v>
      </c>
      <c r="F145" s="43">
        <v>250</v>
      </c>
      <c r="G145" s="43">
        <v>5</v>
      </c>
      <c r="H145" s="43">
        <v>7</v>
      </c>
      <c r="I145" s="43">
        <v>16</v>
      </c>
      <c r="J145" s="43">
        <v>145</v>
      </c>
      <c r="K145" s="44">
        <v>147</v>
      </c>
      <c r="L145" s="43">
        <v>14.25</v>
      </c>
    </row>
    <row r="146" spans="1:12" ht="14.4">
      <c r="A146" s="23"/>
      <c r="B146" s="15"/>
      <c r="C146" s="11"/>
      <c r="D146" s="7" t="s">
        <v>28</v>
      </c>
      <c r="E146" s="42" t="s">
        <v>45</v>
      </c>
      <c r="F146" s="43">
        <v>100</v>
      </c>
      <c r="G146" s="43">
        <v>16</v>
      </c>
      <c r="H146" s="43">
        <v>14</v>
      </c>
      <c r="I146" s="43">
        <v>16</v>
      </c>
      <c r="J146" s="43">
        <v>261</v>
      </c>
      <c r="K146" s="44">
        <v>451</v>
      </c>
      <c r="L146" s="43">
        <v>29.98</v>
      </c>
    </row>
    <row r="147" spans="1:12" ht="14.4">
      <c r="A147" s="23"/>
      <c r="B147" s="15"/>
      <c r="C147" s="11"/>
      <c r="D147" s="7" t="s">
        <v>29</v>
      </c>
      <c r="E147" s="42" t="s">
        <v>80</v>
      </c>
      <c r="F147" s="43">
        <v>200</v>
      </c>
      <c r="G147" s="43">
        <v>4</v>
      </c>
      <c r="H147" s="43">
        <v>8</v>
      </c>
      <c r="I147" s="43">
        <v>19</v>
      </c>
      <c r="J147" s="43">
        <v>146</v>
      </c>
      <c r="K147" s="44">
        <v>540</v>
      </c>
      <c r="L147" s="43">
        <v>15.34</v>
      </c>
    </row>
    <row r="148" spans="1:12" ht="14.4">
      <c r="A148" s="23"/>
      <c r="B148" s="15"/>
      <c r="C148" s="11"/>
      <c r="D148" s="7" t="s">
        <v>30</v>
      </c>
      <c r="E148" s="42" t="s">
        <v>81</v>
      </c>
      <c r="F148" s="43">
        <v>200</v>
      </c>
      <c r="G148" s="43">
        <v>1</v>
      </c>
      <c r="H148" s="43">
        <v>0</v>
      </c>
      <c r="I148" s="43">
        <v>31</v>
      </c>
      <c r="J148" s="43">
        <v>124</v>
      </c>
      <c r="K148" s="44">
        <v>639</v>
      </c>
      <c r="L148" s="43">
        <v>6.2</v>
      </c>
    </row>
    <row r="149" spans="1:12" ht="14.4">
      <c r="A149" s="23"/>
      <c r="B149" s="15"/>
      <c r="C149" s="11"/>
      <c r="D149" s="7" t="s">
        <v>31</v>
      </c>
      <c r="E149" s="42" t="s">
        <v>40</v>
      </c>
      <c r="F149" s="43">
        <v>20</v>
      </c>
      <c r="G149" s="43">
        <v>2</v>
      </c>
      <c r="H149" s="43">
        <v>0</v>
      </c>
      <c r="I149" s="43">
        <v>10</v>
      </c>
      <c r="J149" s="43">
        <v>52</v>
      </c>
      <c r="K149" s="44"/>
      <c r="L149" s="43">
        <v>1.6</v>
      </c>
    </row>
    <row r="150" spans="1:12" ht="14.4">
      <c r="A150" s="23"/>
      <c r="B150" s="15"/>
      <c r="C150" s="11"/>
      <c r="D150" s="7" t="s">
        <v>32</v>
      </c>
      <c r="E150" s="42" t="s">
        <v>47</v>
      </c>
      <c r="F150" s="43">
        <v>40</v>
      </c>
      <c r="G150" s="43">
        <v>3</v>
      </c>
      <c r="H150" s="43">
        <v>0</v>
      </c>
      <c r="I150" s="43">
        <v>20</v>
      </c>
      <c r="J150" s="43">
        <v>92</v>
      </c>
      <c r="K150" s="44"/>
      <c r="L150" s="43">
        <v>2.13</v>
      </c>
    </row>
    <row r="151" spans="1:12" ht="14.4">
      <c r="A151" s="23"/>
      <c r="B151" s="15"/>
      <c r="C151" s="11"/>
      <c r="D151" s="6"/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4"/>
      <c r="B153" s="17"/>
      <c r="C153" s="8"/>
      <c r="D153" s="18" t="s">
        <v>33</v>
      </c>
      <c r="E153" s="9"/>
      <c r="F153" s="19">
        <f>SUM(F144:F152)</f>
        <v>870</v>
      </c>
      <c r="G153" s="19">
        <f t="shared" ref="G153:J153" si="56">SUM(G144:G152)</f>
        <v>31</v>
      </c>
      <c r="H153" s="19">
        <f t="shared" si="56"/>
        <v>29</v>
      </c>
      <c r="I153" s="19">
        <f t="shared" si="56"/>
        <v>118</v>
      </c>
      <c r="J153" s="19">
        <f t="shared" si="56"/>
        <v>856</v>
      </c>
      <c r="K153" s="25"/>
      <c r="L153" s="19">
        <f t="shared" ref="L153" si="57">SUM(L144:L152)</f>
        <v>75</v>
      </c>
    </row>
    <row r="154" spans="1:12" ht="15" thickBot="1">
      <c r="A154" s="29">
        <f>A138</f>
        <v>2</v>
      </c>
      <c r="B154" s="30">
        <f>B138</f>
        <v>3</v>
      </c>
      <c r="C154" s="51" t="s">
        <v>4</v>
      </c>
      <c r="D154" s="52"/>
      <c r="E154" s="31"/>
      <c r="F154" s="32">
        <f>F143+F153</f>
        <v>1385</v>
      </c>
      <c r="G154" s="32">
        <f t="shared" ref="G154" si="58">G143+G153</f>
        <v>50</v>
      </c>
      <c r="H154" s="32">
        <f t="shared" ref="H154" si="59">H143+H153</f>
        <v>47</v>
      </c>
      <c r="I154" s="32">
        <f t="shared" ref="I154" si="60">I143+I153</f>
        <v>225</v>
      </c>
      <c r="J154" s="32">
        <f t="shared" ref="J154:L154" si="61">J143+J153</f>
        <v>1581</v>
      </c>
      <c r="K154" s="32"/>
      <c r="L154" s="32">
        <f t="shared" si="61"/>
        <v>150</v>
      </c>
    </row>
    <row r="155" spans="1:12" ht="15" thickBot="1">
      <c r="A155" s="20">
        <v>2</v>
      </c>
      <c r="B155" s="21">
        <v>4</v>
      </c>
      <c r="C155" s="22" t="s">
        <v>20</v>
      </c>
      <c r="D155" s="5" t="s">
        <v>21</v>
      </c>
      <c r="E155" s="42" t="s">
        <v>49</v>
      </c>
      <c r="F155" s="43">
        <v>200</v>
      </c>
      <c r="G155" s="43">
        <v>4</v>
      </c>
      <c r="H155" s="43">
        <v>8</v>
      </c>
      <c r="I155" s="43">
        <v>26</v>
      </c>
      <c r="J155" s="43">
        <v>196</v>
      </c>
      <c r="K155" s="44">
        <v>520</v>
      </c>
      <c r="L155" s="43">
        <v>25.7</v>
      </c>
    </row>
    <row r="156" spans="1:12" ht="14.4">
      <c r="A156" s="23"/>
      <c r="B156" s="15"/>
      <c r="C156" s="11"/>
      <c r="D156" s="5" t="s">
        <v>21</v>
      </c>
      <c r="E156" s="39" t="s">
        <v>82</v>
      </c>
      <c r="F156" s="40">
        <v>100</v>
      </c>
      <c r="G156" s="40">
        <v>14</v>
      </c>
      <c r="H156" s="40">
        <v>8</v>
      </c>
      <c r="I156" s="40">
        <v>9</v>
      </c>
      <c r="J156" s="40">
        <v>163</v>
      </c>
      <c r="K156" s="41">
        <v>388</v>
      </c>
      <c r="L156" s="40">
        <v>38.9</v>
      </c>
    </row>
    <row r="157" spans="1:12" ht="14.4">
      <c r="A157" s="23"/>
      <c r="B157" s="15"/>
      <c r="C157" s="11"/>
      <c r="D157" s="7" t="s">
        <v>22</v>
      </c>
      <c r="E157" s="42" t="s">
        <v>50</v>
      </c>
      <c r="F157" s="43">
        <v>200</v>
      </c>
      <c r="G157" s="43">
        <v>0</v>
      </c>
      <c r="H157" s="43">
        <v>0</v>
      </c>
      <c r="I157" s="43">
        <v>15</v>
      </c>
      <c r="J157" s="43">
        <v>60</v>
      </c>
      <c r="K157" s="44">
        <v>685</v>
      </c>
      <c r="L157" s="43">
        <v>2.2999999999999998</v>
      </c>
    </row>
    <row r="158" spans="1:12" ht="14.4">
      <c r="A158" s="23"/>
      <c r="B158" s="15"/>
      <c r="C158" s="11"/>
      <c r="D158" s="7" t="s">
        <v>23</v>
      </c>
      <c r="E158" s="42" t="s">
        <v>40</v>
      </c>
      <c r="F158" s="43">
        <v>20</v>
      </c>
      <c r="G158" s="43">
        <v>2</v>
      </c>
      <c r="H158" s="43">
        <v>0</v>
      </c>
      <c r="I158" s="43">
        <v>10</v>
      </c>
      <c r="J158" s="43">
        <v>52</v>
      </c>
      <c r="K158" s="44"/>
      <c r="L158" s="43">
        <v>1.6</v>
      </c>
    </row>
    <row r="159" spans="1:12" ht="14.4">
      <c r="A159" s="23"/>
      <c r="B159" s="15"/>
      <c r="C159" s="11"/>
      <c r="D159" s="7" t="s">
        <v>24</v>
      </c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6" t="s">
        <v>96</v>
      </c>
      <c r="E160" s="42" t="s">
        <v>83</v>
      </c>
      <c r="F160" s="43">
        <v>50</v>
      </c>
      <c r="G160" s="43">
        <v>4</v>
      </c>
      <c r="H160" s="43">
        <v>15</v>
      </c>
      <c r="I160" s="43">
        <v>24</v>
      </c>
      <c r="J160" s="43">
        <v>249</v>
      </c>
      <c r="K160" s="44">
        <v>449</v>
      </c>
      <c r="L160" s="43">
        <v>6.5</v>
      </c>
    </row>
    <row r="161" spans="1:12" ht="14.4">
      <c r="A161" s="24"/>
      <c r="B161" s="17"/>
      <c r="C161" s="8"/>
      <c r="D161" s="18" t="s">
        <v>33</v>
      </c>
      <c r="E161" s="9"/>
      <c r="F161" s="19">
        <f>SUM(F155:F160)</f>
        <v>570</v>
      </c>
      <c r="G161" s="19">
        <f>SUM(G155:G160)</f>
        <v>24</v>
      </c>
      <c r="H161" s="19">
        <f>SUM(H155:H160)</f>
        <v>31</v>
      </c>
      <c r="I161" s="19">
        <f>SUM(I155:I160)</f>
        <v>84</v>
      </c>
      <c r="J161" s="19">
        <f>SUM(J155:J160)</f>
        <v>720</v>
      </c>
      <c r="K161" s="25"/>
      <c r="L161" s="19">
        <f>SUM(L155:L160)</f>
        <v>74.999999999999986</v>
      </c>
    </row>
    <row r="162" spans="1:12" ht="14.4">
      <c r="A162" s="26">
        <f>A155</f>
        <v>2</v>
      </c>
      <c r="B162" s="13">
        <f>B155</f>
        <v>4</v>
      </c>
      <c r="C162" s="10" t="s">
        <v>25</v>
      </c>
      <c r="D162" s="7" t="s">
        <v>26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7" t="s">
        <v>27</v>
      </c>
      <c r="E163" s="42" t="s">
        <v>98</v>
      </c>
      <c r="F163" s="43">
        <v>250</v>
      </c>
      <c r="G163" s="43">
        <v>2</v>
      </c>
      <c r="H163" s="43">
        <v>6</v>
      </c>
      <c r="I163" s="43">
        <v>10</v>
      </c>
      <c r="J163" s="43">
        <v>104</v>
      </c>
      <c r="K163" s="44">
        <v>124</v>
      </c>
      <c r="L163" s="43">
        <v>18.96</v>
      </c>
    </row>
    <row r="164" spans="1:12" ht="14.4">
      <c r="A164" s="23"/>
      <c r="B164" s="15"/>
      <c r="C164" s="11"/>
      <c r="D164" s="7" t="s">
        <v>28</v>
      </c>
      <c r="E164" s="42" t="s">
        <v>84</v>
      </c>
      <c r="F164" s="43">
        <v>200</v>
      </c>
      <c r="G164" s="43">
        <v>17</v>
      </c>
      <c r="H164" s="43">
        <v>17</v>
      </c>
      <c r="I164" s="43">
        <v>24</v>
      </c>
      <c r="J164" s="43">
        <v>322</v>
      </c>
      <c r="K164" s="44">
        <v>443</v>
      </c>
      <c r="L164" s="43">
        <v>42.47</v>
      </c>
    </row>
    <row r="165" spans="1:12" ht="14.4">
      <c r="A165" s="23"/>
      <c r="B165" s="15"/>
      <c r="C165" s="11"/>
      <c r="D165" s="7" t="s">
        <v>29</v>
      </c>
      <c r="E165" s="42"/>
      <c r="F165" s="43"/>
      <c r="G165" s="43"/>
      <c r="H165" s="43"/>
      <c r="I165" s="43"/>
      <c r="J165" s="43"/>
      <c r="K165" s="44"/>
      <c r="L165" s="43"/>
    </row>
    <row r="166" spans="1:12" ht="14.4">
      <c r="A166" s="23"/>
      <c r="B166" s="15"/>
      <c r="C166" s="11"/>
      <c r="D166" s="7" t="s">
        <v>30</v>
      </c>
      <c r="E166" s="42" t="s">
        <v>87</v>
      </c>
      <c r="F166" s="43">
        <v>200</v>
      </c>
      <c r="G166" s="43">
        <v>0</v>
      </c>
      <c r="H166" s="43">
        <v>0</v>
      </c>
      <c r="I166" s="43">
        <v>50</v>
      </c>
      <c r="J166" s="43">
        <v>142</v>
      </c>
      <c r="K166" s="44">
        <v>631</v>
      </c>
      <c r="L166" s="43">
        <v>9.84</v>
      </c>
    </row>
    <row r="167" spans="1:12" ht="14.4">
      <c r="A167" s="23"/>
      <c r="B167" s="15"/>
      <c r="C167" s="11"/>
      <c r="D167" s="7" t="s">
        <v>31</v>
      </c>
      <c r="E167" s="42" t="s">
        <v>40</v>
      </c>
      <c r="F167" s="43">
        <v>20</v>
      </c>
      <c r="G167" s="43">
        <v>2</v>
      </c>
      <c r="H167" s="43">
        <v>0</v>
      </c>
      <c r="I167" s="43">
        <v>10</v>
      </c>
      <c r="J167" s="43">
        <v>52</v>
      </c>
      <c r="K167" s="44"/>
      <c r="L167" s="43">
        <v>1.6</v>
      </c>
    </row>
    <row r="168" spans="1:12" ht="14.4">
      <c r="A168" s="23"/>
      <c r="B168" s="15"/>
      <c r="C168" s="11"/>
      <c r="D168" s="7" t="s">
        <v>32</v>
      </c>
      <c r="E168" s="42" t="s">
        <v>47</v>
      </c>
      <c r="F168" s="43">
        <v>40</v>
      </c>
      <c r="G168" s="43">
        <v>3</v>
      </c>
      <c r="H168" s="43">
        <v>0</v>
      </c>
      <c r="I168" s="43">
        <v>20</v>
      </c>
      <c r="J168" s="43">
        <v>92</v>
      </c>
      <c r="K168" s="44"/>
      <c r="L168" s="43">
        <v>2.13</v>
      </c>
    </row>
    <row r="169" spans="1:12" ht="14.4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4"/>
      <c r="B171" s="17"/>
      <c r="C171" s="8"/>
      <c r="D171" s="18" t="s">
        <v>33</v>
      </c>
      <c r="E171" s="9"/>
      <c r="F171" s="19">
        <f>SUM(F162:F170)</f>
        <v>710</v>
      </c>
      <c r="G171" s="19">
        <f t="shared" ref="G171:J171" si="62">SUM(G162:G170)</f>
        <v>24</v>
      </c>
      <c r="H171" s="19">
        <f t="shared" si="62"/>
        <v>23</v>
      </c>
      <c r="I171" s="19">
        <f t="shared" si="62"/>
        <v>114</v>
      </c>
      <c r="J171" s="19">
        <f t="shared" si="62"/>
        <v>712</v>
      </c>
      <c r="K171" s="25"/>
      <c r="L171" s="19">
        <f t="shared" ref="L171" si="63">SUM(L162:L170)</f>
        <v>74.999999999999986</v>
      </c>
    </row>
    <row r="172" spans="1:12" ht="14.4">
      <c r="A172" s="29">
        <f>A155</f>
        <v>2</v>
      </c>
      <c r="B172" s="30">
        <f>B155</f>
        <v>4</v>
      </c>
      <c r="C172" s="51" t="s">
        <v>4</v>
      </c>
      <c r="D172" s="52"/>
      <c r="E172" s="31"/>
      <c r="F172" s="32">
        <f>F161+F171</f>
        <v>1280</v>
      </c>
      <c r="G172" s="32">
        <f t="shared" ref="G172" si="64">G161+G171</f>
        <v>48</v>
      </c>
      <c r="H172" s="32">
        <f t="shared" ref="H172" si="65">H161+H171</f>
        <v>54</v>
      </c>
      <c r="I172" s="32">
        <f t="shared" ref="I172" si="66">I161+I171</f>
        <v>198</v>
      </c>
      <c r="J172" s="32">
        <f t="shared" ref="J172:L172" si="67">J161+J171</f>
        <v>1432</v>
      </c>
      <c r="K172" s="32"/>
      <c r="L172" s="32">
        <f t="shared" si="67"/>
        <v>149.99999999999997</v>
      </c>
    </row>
    <row r="173" spans="1:12" ht="14.4">
      <c r="A173" s="20">
        <v>2</v>
      </c>
      <c r="B173" s="21">
        <v>5</v>
      </c>
      <c r="C173" s="22" t="s">
        <v>20</v>
      </c>
      <c r="D173" s="5" t="s">
        <v>21</v>
      </c>
      <c r="E173" s="39" t="s">
        <v>85</v>
      </c>
      <c r="F173" s="40">
        <v>200</v>
      </c>
      <c r="G173" s="40">
        <v>19</v>
      </c>
      <c r="H173" s="40">
        <v>28</v>
      </c>
      <c r="I173" s="40">
        <v>3</v>
      </c>
      <c r="J173" s="40">
        <v>341</v>
      </c>
      <c r="K173" s="41">
        <v>342</v>
      </c>
      <c r="L173" s="40">
        <v>45.5</v>
      </c>
    </row>
    <row r="174" spans="1:12" ht="14.4">
      <c r="A174" s="23"/>
      <c r="B174" s="15"/>
      <c r="C174" s="11"/>
      <c r="D174" s="7" t="s">
        <v>22</v>
      </c>
      <c r="E174" s="42" t="s">
        <v>50</v>
      </c>
      <c r="F174" s="43">
        <v>200</v>
      </c>
      <c r="G174" s="43">
        <v>0</v>
      </c>
      <c r="H174" s="43">
        <v>0</v>
      </c>
      <c r="I174" s="43">
        <v>15</v>
      </c>
      <c r="J174" s="43">
        <v>60</v>
      </c>
      <c r="K174" s="44">
        <v>685</v>
      </c>
      <c r="L174" s="43">
        <v>2.2999999999999998</v>
      </c>
    </row>
    <row r="175" spans="1:12" ht="14.4">
      <c r="A175" s="23"/>
      <c r="B175" s="15"/>
      <c r="C175" s="11"/>
      <c r="D175" s="7" t="s">
        <v>23</v>
      </c>
      <c r="E175" s="42" t="s">
        <v>40</v>
      </c>
      <c r="F175" s="43">
        <v>20</v>
      </c>
      <c r="G175" s="43">
        <v>2</v>
      </c>
      <c r="H175" s="43">
        <v>0</v>
      </c>
      <c r="I175" s="43">
        <v>10</v>
      </c>
      <c r="J175" s="43">
        <v>52</v>
      </c>
      <c r="K175" s="44"/>
      <c r="L175" s="43">
        <v>1.6</v>
      </c>
    </row>
    <row r="176" spans="1:12" ht="14.4">
      <c r="A176" s="23"/>
      <c r="B176" s="15"/>
      <c r="C176" s="11"/>
      <c r="D176" s="7" t="s">
        <v>23</v>
      </c>
      <c r="E176" s="42" t="s">
        <v>86</v>
      </c>
      <c r="F176" s="43">
        <v>40</v>
      </c>
      <c r="G176" s="43">
        <v>5</v>
      </c>
      <c r="H176" s="43">
        <v>5</v>
      </c>
      <c r="I176" s="43">
        <v>13</v>
      </c>
      <c r="J176" s="43">
        <v>113</v>
      </c>
      <c r="K176" s="44">
        <v>6</v>
      </c>
      <c r="L176" s="43">
        <v>12.6</v>
      </c>
    </row>
    <row r="177" spans="1:12" ht="14.4">
      <c r="A177" s="23"/>
      <c r="B177" s="15"/>
      <c r="C177" s="11"/>
      <c r="D177" s="7" t="s">
        <v>24</v>
      </c>
      <c r="E177" s="42" t="s">
        <v>63</v>
      </c>
      <c r="F177" s="43">
        <v>100</v>
      </c>
      <c r="G177" s="43">
        <v>1</v>
      </c>
      <c r="H177" s="43">
        <v>1</v>
      </c>
      <c r="I177" s="43">
        <v>13</v>
      </c>
      <c r="J177" s="43">
        <v>61</v>
      </c>
      <c r="K177" s="44"/>
      <c r="L177" s="43">
        <v>13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.75" customHeight="1">
      <c r="A180" s="24"/>
      <c r="B180" s="17"/>
      <c r="C180" s="8"/>
      <c r="D180" s="18" t="s">
        <v>33</v>
      </c>
      <c r="E180" s="9"/>
      <c r="F180" s="19">
        <f>SUM(F173:F179)</f>
        <v>560</v>
      </c>
      <c r="G180" s="19">
        <f>SUM(G173:G179)</f>
        <v>27</v>
      </c>
      <c r="H180" s="19">
        <f>SUM(H173:H179)</f>
        <v>34</v>
      </c>
      <c r="I180" s="19">
        <f>SUM(I173:I179)</f>
        <v>54</v>
      </c>
      <c r="J180" s="19">
        <f>SUM(J173:J179)</f>
        <v>627</v>
      </c>
      <c r="K180" s="25"/>
      <c r="L180" s="19">
        <f>SUM(L173:L179)</f>
        <v>75</v>
      </c>
    </row>
    <row r="181" spans="1:12" ht="14.4">
      <c r="A181" s="26">
        <f>A173</f>
        <v>2</v>
      </c>
      <c r="B181" s="13">
        <f>B173</f>
        <v>5</v>
      </c>
      <c r="C181" s="10" t="s">
        <v>25</v>
      </c>
      <c r="D181" s="7" t="s">
        <v>26</v>
      </c>
      <c r="E181" s="42" t="s">
        <v>51</v>
      </c>
      <c r="F181" s="43">
        <v>60</v>
      </c>
      <c r="G181" s="43">
        <v>0</v>
      </c>
      <c r="H181" s="43">
        <v>0</v>
      </c>
      <c r="I181" s="43">
        <v>6</v>
      </c>
      <c r="J181" s="43">
        <v>36</v>
      </c>
      <c r="K181" s="44" t="s">
        <v>43</v>
      </c>
      <c r="L181" s="43">
        <v>5.5</v>
      </c>
    </row>
    <row r="182" spans="1:12" ht="14.4">
      <c r="A182" s="23"/>
      <c r="B182" s="15"/>
      <c r="C182" s="11"/>
      <c r="D182" s="7" t="s">
        <v>27</v>
      </c>
      <c r="E182" s="42" t="s">
        <v>88</v>
      </c>
      <c r="F182" s="43">
        <v>250</v>
      </c>
      <c r="G182" s="43">
        <v>2</v>
      </c>
      <c r="H182" s="43">
        <v>7</v>
      </c>
      <c r="I182" s="43">
        <v>13</v>
      </c>
      <c r="J182" s="43">
        <v>122</v>
      </c>
      <c r="K182" s="44">
        <v>110</v>
      </c>
      <c r="L182" s="43">
        <v>18</v>
      </c>
    </row>
    <row r="183" spans="1:12" ht="14.4">
      <c r="A183" s="23"/>
      <c r="B183" s="15"/>
      <c r="C183" s="11"/>
      <c r="D183" s="7" t="s">
        <v>28</v>
      </c>
      <c r="E183" s="42" t="s">
        <v>48</v>
      </c>
      <c r="F183" s="43">
        <v>100</v>
      </c>
      <c r="G183" s="43">
        <v>15</v>
      </c>
      <c r="H183" s="43">
        <v>16</v>
      </c>
      <c r="I183" s="43">
        <v>9</v>
      </c>
      <c r="J183" s="43">
        <v>270</v>
      </c>
      <c r="K183" s="44">
        <v>498</v>
      </c>
      <c r="L183" s="43">
        <v>30.52</v>
      </c>
    </row>
    <row r="184" spans="1:12" ht="14.4">
      <c r="A184" s="23"/>
      <c r="B184" s="15"/>
      <c r="C184" s="11"/>
      <c r="D184" s="7" t="s">
        <v>29</v>
      </c>
      <c r="E184" s="42" t="s">
        <v>62</v>
      </c>
      <c r="F184" s="43">
        <v>150</v>
      </c>
      <c r="G184" s="43">
        <v>5</v>
      </c>
      <c r="H184" s="43">
        <v>9</v>
      </c>
      <c r="I184" s="43">
        <v>34</v>
      </c>
      <c r="J184" s="43">
        <v>245</v>
      </c>
      <c r="K184" s="44">
        <v>516</v>
      </c>
      <c r="L184" s="43">
        <v>8.15</v>
      </c>
    </row>
    <row r="185" spans="1:12" ht="14.4">
      <c r="A185" s="23"/>
      <c r="B185" s="15"/>
      <c r="C185" s="11"/>
      <c r="D185" s="7" t="s">
        <v>30</v>
      </c>
      <c r="E185" s="42" t="s">
        <v>60</v>
      </c>
      <c r="F185" s="43">
        <v>200</v>
      </c>
      <c r="G185" s="43">
        <v>0</v>
      </c>
      <c r="H185" s="43">
        <v>0</v>
      </c>
      <c r="I185" s="43">
        <v>35</v>
      </c>
      <c r="J185" s="43">
        <v>124</v>
      </c>
      <c r="K185" s="44">
        <v>639</v>
      </c>
      <c r="L185" s="43">
        <v>9.1</v>
      </c>
    </row>
    <row r="186" spans="1:12" ht="14.4">
      <c r="A186" s="23"/>
      <c r="B186" s="15"/>
      <c r="C186" s="11"/>
      <c r="D186" s="7" t="s">
        <v>31</v>
      </c>
      <c r="E186" s="42" t="s">
        <v>40</v>
      </c>
      <c r="F186" s="43">
        <v>20</v>
      </c>
      <c r="G186" s="43">
        <v>2</v>
      </c>
      <c r="H186" s="43">
        <v>0</v>
      </c>
      <c r="I186" s="43">
        <v>10</v>
      </c>
      <c r="J186" s="43">
        <v>52</v>
      </c>
      <c r="K186" s="44"/>
      <c r="L186" s="43">
        <v>1.6</v>
      </c>
    </row>
    <row r="187" spans="1:12" ht="14.4">
      <c r="A187" s="23"/>
      <c r="B187" s="15"/>
      <c r="C187" s="11"/>
      <c r="D187" s="7" t="s">
        <v>32</v>
      </c>
      <c r="E187" s="42" t="s">
        <v>47</v>
      </c>
      <c r="F187" s="43">
        <v>40</v>
      </c>
      <c r="G187" s="43">
        <v>3</v>
      </c>
      <c r="H187" s="43">
        <v>0</v>
      </c>
      <c r="I187" s="43">
        <v>20</v>
      </c>
      <c r="J187" s="43">
        <v>92</v>
      </c>
      <c r="K187" s="44"/>
      <c r="L187" s="43">
        <v>2.13</v>
      </c>
    </row>
    <row r="188" spans="1:12" ht="14.4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4"/>
      <c r="B190" s="17"/>
      <c r="C190" s="8"/>
      <c r="D190" s="18" t="s">
        <v>33</v>
      </c>
      <c r="E190" s="9"/>
      <c r="F190" s="19">
        <f>SUM(F181:F189)</f>
        <v>820</v>
      </c>
      <c r="G190" s="19">
        <f t="shared" ref="G190:J190" si="68">SUM(G181:G189)</f>
        <v>27</v>
      </c>
      <c r="H190" s="19">
        <f t="shared" si="68"/>
        <v>32</v>
      </c>
      <c r="I190" s="19">
        <f t="shared" si="68"/>
        <v>127</v>
      </c>
      <c r="J190" s="19">
        <f t="shared" si="68"/>
        <v>941</v>
      </c>
      <c r="K190" s="25"/>
      <c r="L190" s="19">
        <f t="shared" ref="L190" si="69">SUM(L181:L189)</f>
        <v>74.999999999999986</v>
      </c>
    </row>
    <row r="191" spans="1:12" ht="14.4">
      <c r="A191" s="29">
        <f>A173</f>
        <v>2</v>
      </c>
      <c r="B191" s="30">
        <f>B173</f>
        <v>5</v>
      </c>
      <c r="C191" s="51" t="s">
        <v>4</v>
      </c>
      <c r="D191" s="52"/>
      <c r="E191" s="31"/>
      <c r="F191" s="32">
        <f>F180+F190</f>
        <v>1380</v>
      </c>
      <c r="G191" s="32">
        <f t="shared" ref="G191" si="70">G180+G190</f>
        <v>54</v>
      </c>
      <c r="H191" s="32">
        <f t="shared" ref="H191" si="71">H180+H190</f>
        <v>66</v>
      </c>
      <c r="I191" s="32">
        <f t="shared" ref="I191" si="72">I180+I190</f>
        <v>181</v>
      </c>
      <c r="J191" s="32">
        <f t="shared" ref="J191:L191" si="73">J180+J190</f>
        <v>1568</v>
      </c>
      <c r="K191" s="32"/>
      <c r="L191" s="32">
        <f t="shared" si="73"/>
        <v>150</v>
      </c>
    </row>
    <row r="192" spans="1:12">
      <c r="A192" s="27"/>
      <c r="B192" s="28"/>
      <c r="C192" s="53" t="s">
        <v>5</v>
      </c>
      <c r="D192" s="53"/>
      <c r="E192" s="53"/>
      <c r="F192" s="34">
        <f>(F22+F42+F60+F80+F99+F118+F137+F154+F172+F191)/(IF(F22=0,0,1)+IF(F42=0,0,1)+IF(F60=0,0,1)+IF(F80=0,0,1)+IF(F99=0,0,1)+IF(F118=0,0,1)+IF(F137=0,0,1)+IF(F154=0,0,1)+IF(F172=0,0,1)+IF(F191=0,0,1))</f>
        <v>1359</v>
      </c>
      <c r="G192" s="34">
        <f>(G22+G42+G60+G80+G99+G118+G137+G154+G172+G191)/(IF(G22=0,0,1)+IF(G42=0,0,1)+IF(G60=0,0,1)+IF(G80=0,0,1)+IF(G99=0,0,1)+IF(G118=0,0,1)+IF(G137=0,0,1)+IF(G154=0,0,1)+IF(G172=0,0,1)+IF(G191=0,0,1))</f>
        <v>51.2</v>
      </c>
      <c r="H192" s="34">
        <f>(H22+H42+H60+H80+H99+H118+H137+H154+H172+H191)/(IF(H22=0,0,1)+IF(H42=0,0,1)+IF(H60=0,0,1)+IF(H80=0,0,1)+IF(H99=0,0,1)+IF(H118=0,0,1)+IF(H137=0,0,1)+IF(H154=0,0,1)+IF(H172=0,0,1)+IF(H191=0,0,1))</f>
        <v>50.7</v>
      </c>
      <c r="I192" s="34">
        <f>(I22+I42+I60+I80+I99+I118+I137+I154+I172+I191)/(IF(I22=0,0,1)+IF(I42=0,0,1)+IF(I60=0,0,1)+IF(I80=0,0,1)+IF(I99=0,0,1)+IF(I118=0,0,1)+IF(I137=0,0,1)+IF(I154=0,0,1)+IF(I172=0,0,1)+IF(I191=0,0,1))</f>
        <v>217.1</v>
      </c>
      <c r="J192" s="34">
        <f>(J22+J42+J60+J80+J99+J118+J137+J154+J172+J191)/(IF(J22=0,0,1)+IF(J42=0,0,1)+IF(J60=0,0,1)+IF(J80=0,0,1)+IF(J99=0,0,1)+IF(J118=0,0,1)+IF(J137=0,0,1)+IF(J154=0,0,1)+IF(J172=0,0,1)+IF(J191=0,0,1))</f>
        <v>1598.4</v>
      </c>
      <c r="K192" s="34"/>
      <c r="L192" s="34">
        <f>(L22+L42+L60+L80+L99+L118+L137+L154+L172+L191)/(IF(L22=0,0,1)+IF(L42=0,0,1)+IF(L60=0,0,1)+IF(L80=0,0,1)+IF(L99=0,0,1)+IF(L118=0,0,1)+IF(L137=0,0,1)+IF(L154=0,0,1)+IF(L172=0,0,1)+IF(L191=0,0,1))</f>
        <v>150</v>
      </c>
    </row>
  </sheetData>
  <mergeCells count="14">
    <mergeCell ref="C1:E1"/>
    <mergeCell ref="H1:K1"/>
    <mergeCell ref="H2:K2"/>
    <mergeCell ref="C42:D42"/>
    <mergeCell ref="C60:D60"/>
    <mergeCell ref="C80:D80"/>
    <mergeCell ref="C99:D99"/>
    <mergeCell ref="C22:D22"/>
    <mergeCell ref="C192:E192"/>
    <mergeCell ref="C191:D191"/>
    <mergeCell ref="C118:D118"/>
    <mergeCell ref="C137:D137"/>
    <mergeCell ref="C154:D154"/>
    <mergeCell ref="C172:D17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dcterms:created xsi:type="dcterms:W3CDTF">2022-05-16T14:23:56Z</dcterms:created>
  <dcterms:modified xsi:type="dcterms:W3CDTF">2024-04-16T05:34:49Z</dcterms:modified>
</cp:coreProperties>
</file>